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Прилож.№2" sheetId="2" r:id="rId1"/>
    <sheet name="Лист" sheetId="3" r:id="rId2"/>
  </sheets>
  <calcPr calcId="144525"/>
</workbook>
</file>

<file path=xl/calcChain.xml><?xml version="1.0" encoding="utf-8"?>
<calcChain xmlns="http://schemas.openxmlformats.org/spreadsheetml/2006/main">
  <c r="L60" i="2" l="1"/>
  <c r="J60" i="2"/>
  <c r="H60" i="2"/>
  <c r="F60" i="2"/>
  <c r="J48" i="2"/>
  <c r="H48" i="2"/>
  <c r="F48" i="2"/>
  <c r="L48" i="2"/>
  <c r="M60" i="2" l="1"/>
  <c r="O60" i="2" s="1"/>
  <c r="S60" i="2"/>
  <c r="M48" i="2"/>
  <c r="O48" i="2" s="1"/>
</calcChain>
</file>

<file path=xl/sharedStrings.xml><?xml version="1.0" encoding="utf-8"?>
<sst xmlns="http://schemas.openxmlformats.org/spreadsheetml/2006/main" count="300" uniqueCount="144">
  <si>
    <t>Итого</t>
  </si>
  <si>
    <t>Главный распорядитель средств местного бюджета</t>
  </si>
  <si>
    <t>Код ГРБС</t>
  </si>
  <si>
    <t>в том числе:</t>
  </si>
  <si>
    <t>Дата</t>
  </si>
  <si>
    <t>от 05.06.2019 №79</t>
  </si>
  <si>
    <t>к Порядку планирования бюджетных</t>
  </si>
  <si>
    <t xml:space="preserve">ассигнований бюджета муниципального </t>
  </si>
  <si>
    <t xml:space="preserve">образования городской округ «Охинский» </t>
  </si>
  <si>
    <t xml:space="preserve">период, утвержденному приказом                           </t>
  </si>
  <si>
    <t xml:space="preserve">финансового управления муниципального                                                                                                                                                                                                                          </t>
  </si>
  <si>
    <t>ФОРМА ОГВКУ-100/830/850</t>
  </si>
  <si>
    <t>Единица измерения: тыс. рублей (с точностью до первого десятичного знака)</t>
  </si>
  <si>
    <t>1.Расчет фонда оплаты труда в части работников казенных учреждений:</t>
  </si>
  <si>
    <r>
      <t xml:space="preserve">1.1. Расчет фонда оплаты труда в части работников казенных учреждений, не поименованных в </t>
    </r>
    <r>
      <rPr>
        <sz val="12"/>
        <color theme="1"/>
        <rFont val="Times New Roman"/>
        <family val="1"/>
        <charset val="204"/>
      </rPr>
      <t>постановлениях администрации муниципального образования городской округ «Охинский»  от 29.11.2017 № 1070, №1071, №1072</t>
    </r>
  </si>
  <si>
    <t>№ п/п</t>
  </si>
  <si>
    <t>Кол-во штатных единиц</t>
  </si>
  <si>
    <t>Премии по итогам работы</t>
  </si>
  <si>
    <t>Фонд оплаты труда в год</t>
  </si>
  <si>
    <t>%</t>
  </si>
  <si>
    <t>сумма</t>
  </si>
  <si>
    <t>&lt;Наименование нормативного правового акта, устанавливающего расходное обязательство (НПА)&gt; от &lt;дата НПА&gt; № &lt;номер НПА&gt;</t>
  </si>
  <si>
    <t>Х</t>
  </si>
  <si>
    <t>* указываются причины отклонений фонда оплаты труда от предыдущего года</t>
  </si>
  <si>
    <t>1.2.  Объем дополнительных бюджетных ассигнований на совершенствование оплаты труда отдельных категорий работников муниципальных казенных учреждений</t>
  </si>
  <si>
    <t>Наименование категорий работников, поименованных в Указах Президента Российской Федерации</t>
  </si>
  <si>
    <t>Среднемесячная заработная плата</t>
  </si>
  <si>
    <t>Объем бюджетных ассигнований</t>
  </si>
  <si>
    <t xml:space="preserve"> очередной           финансовый год</t>
  </si>
  <si>
    <t>первый год              планового периода</t>
  </si>
  <si>
    <t>второй год                     планового периода</t>
  </si>
  <si>
    <r>
      <t xml:space="preserve">1.3. </t>
    </r>
    <r>
      <rPr>
        <sz val="12"/>
        <color rgb="FF000000"/>
        <rFont val="Times New Roman"/>
        <family val="1"/>
        <charset val="204"/>
      </rPr>
      <t>Расчет фонда оплаты труда в части руководителей, специалистов и отдельных служащих казенных учреждений, поименованных в</t>
    </r>
    <r>
      <rPr>
        <sz val="11"/>
        <color rgb="FF00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постановлениях администрации муниципального образования городской округ «Охинский»  от 29.11.2017 № 1070, №1071, №1072</t>
    </r>
  </si>
  <si>
    <t>Наимено-вание должности</t>
  </si>
  <si>
    <t>Дополнительные выплаты</t>
  </si>
  <si>
    <r>
      <t xml:space="preserve">Ежемесячная надбавка за </t>
    </r>
    <r>
      <rPr>
        <sz val="8"/>
        <color theme="1"/>
        <rFont val="Times New Roman"/>
        <family val="1"/>
        <charset val="204"/>
      </rPr>
      <t>сложность, напряженность и высокие достижения в труде</t>
    </r>
  </si>
  <si>
    <t>Ежемесячная надбавка за выслугу лет, непрерывный стаж работы</t>
  </si>
  <si>
    <t xml:space="preserve">количество окладов </t>
  </si>
  <si>
    <t>текущий финансовый год</t>
  </si>
  <si>
    <t>второй год планового периода</t>
  </si>
  <si>
    <t>Ежемесячные и иные дополнительные выплаты, входящие в денежное содержание</t>
  </si>
  <si>
    <t>Всего фонд оплаты труда</t>
  </si>
  <si>
    <t>ежемесячная надбавка за работу со сведениями, составляющими государственную тайну</t>
  </si>
  <si>
    <t>премии за выполнение особо важных и сложных заданий</t>
  </si>
  <si>
    <t>единовременная выплата при предоставлении ежегодного оплачиваемого отпуска и материальная помощь</t>
  </si>
  <si>
    <t>Ежемесячные и иные дополнительные выплаты, входящие в оплату труда</t>
  </si>
  <si>
    <t>премии по результатам работы</t>
  </si>
  <si>
    <t>Страховые взносы в государственные внебюджетные фонды и иные выплаты персоналу, всего</t>
  </si>
  <si>
    <t>страховые взносы в государственные внебюджетные фонды</t>
  </si>
  <si>
    <t>иные выплаты персоналу, за исключением фонда оплаты труда</t>
  </si>
  <si>
    <t>очередной финансовый год</t>
  </si>
  <si>
    <t>первый год планового периода</t>
  </si>
  <si>
    <t>Наименование выплаты</t>
  </si>
  <si>
    <t>Среднее количество выплат в год, ед.</t>
  </si>
  <si>
    <t>&lt;Наименование выплаты&gt;</t>
  </si>
  <si>
    <t>8.  Объем бюджетных ассигнований на уплату налогов, сборов и иных платежей</t>
  </si>
  <si>
    <t>Наименование платежа</t>
  </si>
  <si>
    <t>Налог на имущество организаций</t>
  </si>
  <si>
    <t>Земельный налог</t>
  </si>
  <si>
    <t>Транспортный налог</t>
  </si>
  <si>
    <t xml:space="preserve">Государственные пошлины (в том числе уплата государственной пошлины учреждением-ответчиком по решению суда), сборы </t>
  </si>
  <si>
    <t>Штрафы, пени (в том числе за несвоевременную уплату налогов и сборов)</t>
  </si>
  <si>
    <t>Погашение задолженности по налогам, сборам и иным обязательным платежам</t>
  </si>
  <si>
    <t>Иные налоги, сборы в бюджеты бюджетной системы Российской Федерации</t>
  </si>
  <si>
    <t>Обоснование бюджетных ассигнований на обеспечение выполнения функций казенных учреждений муниципального образования городской округ «Охинский» на  ______год и на плановый период _______________ годов</t>
  </si>
  <si>
    <t>Наименова-ние должности</t>
  </si>
  <si>
    <t>Приложение № 2</t>
  </si>
  <si>
    <t>Повышающие                                 коэффициенты*</t>
  </si>
  <si>
    <t>Выплаты стимули-рующего характера, за исключением премий*</t>
  </si>
  <si>
    <t>Обосно-вание**</t>
  </si>
  <si>
    <t>** указываются причины отклонений фонда оплаты труда от предыдущего года</t>
  </si>
  <si>
    <t>* указывается по каждому виду повышающего коэффициента, выплатам стимулирующего и компенсационного характера</t>
  </si>
  <si>
    <t>Обоснова-ние*</t>
  </si>
  <si>
    <t>Выплаты компенсационного характера, за исключением районного коэффициента и процентных надбавок*</t>
  </si>
  <si>
    <t>кол-во окла-дов</t>
  </si>
  <si>
    <t>сумма (гр.3*гр.4*гр.11*2,6)</t>
  </si>
  <si>
    <t>Итого в месяц  (гр.3 x (гр.4+гр.6+гр.8+ гр.10) *2,6)</t>
  </si>
  <si>
    <t>Премия за выполнение особо важных и сложных заданий, единовременная выплата при предоставлении ежегодного оплачиваемого отпуска, материальная помощь</t>
  </si>
  <si>
    <t>Повышающий коэффициент особенностей работы</t>
  </si>
  <si>
    <r>
      <t xml:space="preserve">1.4. </t>
    </r>
    <r>
      <rPr>
        <sz val="12"/>
        <color rgb="FF000000"/>
        <rFont val="Times New Roman"/>
        <family val="1"/>
        <charset val="204"/>
      </rPr>
      <t>Расчет фонда оплаты труда в части рабочих и служащих казенных учреждений, поименованных в</t>
    </r>
    <r>
      <rPr>
        <sz val="11"/>
        <color rgb="FF00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постановлениях администрации муниципального образования городской округ «Охинский»  от 29.11.2017 № 1070, №1071, №1072</t>
    </r>
  </si>
  <si>
    <r>
      <t xml:space="preserve">Ежемесячная надбавка за </t>
    </r>
    <r>
      <rPr>
        <sz val="8"/>
        <color theme="1"/>
        <rFont val="Times New Roman"/>
        <family val="1"/>
        <charset val="204"/>
      </rPr>
      <t>сложность, напряженность и высокие достижения в работе</t>
    </r>
  </si>
  <si>
    <t>Повышающий коэффициент профессиональной квалификационной группы</t>
  </si>
  <si>
    <t xml:space="preserve">Ежемесячная надбавка за классность водителям автомобиля </t>
  </si>
  <si>
    <t>Премия по результатам работы, материальная помощь при при предоставлении ежегодного оплачиваемого отпуска</t>
  </si>
  <si>
    <t>Итого в месяц  (гр.3 x (гр.4+гр.6+ гр.8+гр.10+ гр.12) *2,6)</t>
  </si>
  <si>
    <t>Обоснова-ние**</t>
  </si>
  <si>
    <t>* указывается по каждому виду выплат стимулирующего характера</t>
  </si>
  <si>
    <t>ежемесячная надбавка к должностному окладу за выслугу лет</t>
  </si>
  <si>
    <t>ежемесячное денежное поощрение</t>
  </si>
  <si>
    <t>x</t>
  </si>
  <si>
    <t>Должност-ной оклад, руб.</t>
  </si>
  <si>
    <t>ежемесячная надбавка к должностному окладу за особые условия муниципальной службы</t>
  </si>
  <si>
    <t>Оклад за класс-ный чин</t>
  </si>
  <si>
    <t>Установ-ленная числен-ность, ед.</t>
  </si>
  <si>
    <t>Должност-ной оклад (оклад), руб.</t>
  </si>
  <si>
    <t xml:space="preserve">2.  Расчет объема бюджетных ассигнований на оплату труда муниципальных служащих </t>
  </si>
  <si>
    <t>Итого в месяц  (гр.3 x (гр.4+гр.5+ гр.7+ гр.9+ гр.11+ гр.13) *2,6)</t>
  </si>
  <si>
    <t>сумма (гр.3*(гр.4+ гр.5)*гр.14 *2,6)</t>
  </si>
  <si>
    <t>сумма (гр.3*(гр.4+ гр.5)*гр.16 *2,6)</t>
  </si>
  <si>
    <r>
      <t>3.</t>
    </r>
    <r>
      <rPr>
        <b/>
        <sz val="7"/>
        <color theme="1"/>
        <rFont val="Times New Roman"/>
        <family val="1"/>
        <charset val="204"/>
      </rPr>
      <t> </t>
    </r>
    <r>
      <rPr>
        <b/>
        <sz val="10"/>
        <color theme="1"/>
        <rFont val="Times New Roman"/>
        <family val="1"/>
        <charset val="204"/>
      </rPr>
      <t xml:space="preserve">Расчет объема бюджетных ассигнований на оплату труда работников, замещающих должности, не являющиеся должностями муниципальной службы </t>
    </r>
  </si>
  <si>
    <t>Средне-списочная числен-ность</t>
  </si>
  <si>
    <t>очередной финансовый год (гр.12+ гр.13*12)/ 1000</t>
  </si>
  <si>
    <t>очередной финансовый год (гр.14+ гр.15*12)/ 1000</t>
  </si>
  <si>
    <t>очередной финансовый год (гр.15+гр.17+ гр.18*12)/ 1000</t>
  </si>
  <si>
    <t>ежемесячная надбавка к окладу за сложность, напряженность и высокие достижения в труде</t>
  </si>
  <si>
    <t>сумма (гр.3*гр.4* гр.13*2,6)</t>
  </si>
  <si>
    <t>сумма (гр.3*гр.4* гр.15 *2,6)</t>
  </si>
  <si>
    <t>Итого в месяц  (гр.3 x (гр.4+гр.6+ гр.8+ гр.10+ гр.12) *2,6)</t>
  </si>
  <si>
    <t>очередной финансовый год (гр.14+гр.16+ гр.17*12)/ 1000</t>
  </si>
  <si>
    <t>4. Расчет объема бюджетных ассигнований на оплату труда лиц, замещающих выборные должности</t>
  </si>
  <si>
    <t>ежеквартальное денежное поощрение</t>
  </si>
  <si>
    <t>Оклад денежного содержания руб.</t>
  </si>
  <si>
    <t>кол-во окладов</t>
  </si>
  <si>
    <t>Итого в месяц  (гр.3 x (гр.4+гр.6+ гр.8) *2,6)</t>
  </si>
  <si>
    <t>очередной финансовый год (гр.10+гр.12+ гр.13*12)/ 1000</t>
  </si>
  <si>
    <t>сумма (гр.3*гр.4* гр.9*2,6)</t>
  </si>
  <si>
    <t>сумма (гр.3*гр.4* гр.11*2,6)</t>
  </si>
  <si>
    <t>текущий финансовый год (гр.6+гр.10)</t>
  </si>
  <si>
    <t>первый год планового периода (гр.8+гр.12)</t>
  </si>
  <si>
    <t>второй год планово-го периода (гр.9+ гр.13)</t>
  </si>
  <si>
    <t>очередной финансо-вый год (гр.7+ гр.11)</t>
  </si>
  <si>
    <t>текущий финансо-вый год</t>
  </si>
  <si>
    <t xml:space="preserve">Наиме-нова-ние учре-жде-ния </t>
  </si>
  <si>
    <t>оче-ред-ной финан-совый год</t>
  </si>
  <si>
    <t>второй год плано-вого перио-да</t>
  </si>
  <si>
    <t>Средний размер выплаты на 1 сотрудника руб.</t>
  </si>
  <si>
    <t>Количе-ство получа-телей выплаты, чел.</t>
  </si>
  <si>
    <r>
      <t>7.</t>
    </r>
    <r>
      <rPr>
        <b/>
        <sz val="7"/>
        <color theme="1"/>
        <rFont val="Times New Roman"/>
        <family val="1"/>
        <charset val="204"/>
      </rPr>
      <t> </t>
    </r>
    <r>
      <rPr>
        <b/>
        <sz val="10"/>
        <color theme="1"/>
        <rFont val="Times New Roman"/>
        <family val="1"/>
        <charset val="204"/>
      </rPr>
      <t>Расчет страховых взносов в государственные внебюджетные фонды</t>
    </r>
  </si>
  <si>
    <t>первый год плано-вого периода</t>
  </si>
  <si>
    <t xml:space="preserve">                           (подпись)   (расшифровка подписи)</t>
  </si>
  <si>
    <t>Руководитель   ___________ __________________________</t>
  </si>
  <si>
    <t>Исполнитель ___________ _________________ ___________</t>
  </si>
  <si>
    <t xml:space="preserve">                    (подпись)   (расшифровка подписи)  телефон</t>
  </si>
  <si>
    <t>Объем бюджетных ассигнований                          (гр.2 х гр.3 х гр.4)/1000</t>
  </si>
  <si>
    <t>5. Страховые взносы в государственные внебюджетные фонды и иные выплаты персоналу, за исключением фонда оплаты труда</t>
  </si>
  <si>
    <t xml:space="preserve">6. Расчет объема бюджетных ассигнований на осуществление иных выплат персоналу, за исключением фонда оплаты труда, в части обеспечения выполнения функций органов местного самоуправления, а также подведомственных казенных учреждений </t>
  </si>
  <si>
    <t>Итого в месяц  (гр.3 x (гр.4+ гр.6+ гр.8+ гр.10+ гр.12)*2,6)</t>
  </si>
  <si>
    <t>очередной финансовый год ((гр.13 х 12/ 1000)</t>
  </si>
  <si>
    <t xml:space="preserve">очередной финансовый год </t>
  </si>
  <si>
    <t>Страховые взносы</t>
  </si>
  <si>
    <t xml:space="preserve">очередной финансо-вый год </t>
  </si>
  <si>
    <t>первый год планово-го периода</t>
  </si>
  <si>
    <t>Фонд оплаты труда в год*</t>
  </si>
  <si>
    <t>* указывается из соответствующих расчетных таблиц</t>
  </si>
  <si>
    <t xml:space="preserve">на очередной финансовый год и плановый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</si>
</sst>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0" fillId="0" borderId="1" xfId="0" applyBorder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 indent="6"/>
    </xf>
    <xf numFmtId="0" fontId="10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left" vertical="center" indent="2"/>
    </xf>
    <xf numFmtId="0" fontId="7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7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/>
    </xf>
    <xf numFmtId="0" fontId="7" fillId="0" borderId="0" xfId="0" applyFont="1" applyBorder="1"/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3" fillId="0" borderId="0" xfId="0" applyFont="1" applyBorder="1" applyAlignment="1">
      <alignment horizontal="center" vertical="center"/>
    </xf>
    <xf numFmtId="0" fontId="0" fillId="0" borderId="0" xfId="0" applyBorder="1"/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9" xfId="0" applyFont="1" applyFill="1" applyBorder="1" applyAlignment="1">
      <alignment vertical="top" wrapText="1"/>
    </xf>
    <xf numFmtId="0" fontId="11" fillId="2" borderId="8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11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0" borderId="0" xfId="0" applyFont="1" applyBorder="1"/>
    <xf numFmtId="0" fontId="16" fillId="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 wrapText="1"/>
    </xf>
    <xf numFmtId="9" fontId="16" fillId="3" borderId="1" xfId="0" applyNumberFormat="1" applyFont="1" applyFill="1" applyBorder="1" applyAlignment="1">
      <alignment vertical="center"/>
    </xf>
    <xf numFmtId="9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6" fillId="3" borderId="0" xfId="0" applyFont="1" applyFill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vertical="top" wrapText="1"/>
    </xf>
    <xf numFmtId="0" fontId="9" fillId="0" borderId="10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1" fillId="2" borderId="3" xfId="0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6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13" fillId="0" borderId="7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Font="1" applyAlignment="1"/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11" xfId="0" applyFont="1" applyFill="1" applyBorder="1" applyAlignment="1">
      <alignment horizontal="center" vertical="top" wrapText="1"/>
    </xf>
    <xf numFmtId="0" fontId="11" fillId="2" borderId="12" xfId="0" applyFont="1" applyFill="1" applyBorder="1" applyAlignment="1">
      <alignment horizontal="center" vertical="top" wrapText="1"/>
    </xf>
    <xf numFmtId="0" fontId="11" fillId="2" borderId="13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 vertical="top" wrapText="1"/>
    </xf>
    <xf numFmtId="0" fontId="11" fillId="2" borderId="9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center"/>
    </xf>
    <xf numFmtId="0" fontId="9" fillId="0" borderId="7" xfId="0" applyFont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8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9" fillId="0" borderId="11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7"/>
  <sheetViews>
    <sheetView tabSelected="1" zoomScale="150" zoomScaleNormal="150" workbookViewId="0"/>
  </sheetViews>
  <sheetFormatPr defaultRowHeight="15" x14ac:dyDescent="0.25"/>
  <cols>
    <col min="1" max="1" width="5" customWidth="1"/>
    <col min="2" max="2" width="9.28515625" customWidth="1"/>
    <col min="3" max="3" width="7.85546875" customWidth="1"/>
    <col min="4" max="4" width="8.42578125" customWidth="1"/>
    <col min="5" max="5" width="6.42578125" customWidth="1"/>
    <col min="6" max="6" width="8.140625" customWidth="1"/>
    <col min="7" max="7" width="5.28515625" customWidth="1"/>
    <col min="9" max="9" width="5.5703125" customWidth="1"/>
  </cols>
  <sheetData>
    <row r="1" spans="1:14" x14ac:dyDescent="0.25">
      <c r="K1" s="2" t="s">
        <v>65</v>
      </c>
    </row>
    <row r="2" spans="1:14" x14ac:dyDescent="0.25">
      <c r="K2" s="2" t="s">
        <v>6</v>
      </c>
    </row>
    <row r="3" spans="1:14" x14ac:dyDescent="0.25">
      <c r="K3" s="2" t="s">
        <v>7</v>
      </c>
    </row>
    <row r="4" spans="1:14" x14ac:dyDescent="0.25">
      <c r="K4" s="2" t="s">
        <v>8</v>
      </c>
    </row>
    <row r="5" spans="1:14" x14ac:dyDescent="0.25">
      <c r="K5" s="2" t="s">
        <v>143</v>
      </c>
    </row>
    <row r="6" spans="1:14" x14ac:dyDescent="0.25">
      <c r="K6" s="2" t="s">
        <v>9</v>
      </c>
    </row>
    <row r="7" spans="1:14" x14ac:dyDescent="0.25">
      <c r="K7" s="2" t="s">
        <v>10</v>
      </c>
    </row>
    <row r="8" spans="1:14" x14ac:dyDescent="0.25">
      <c r="K8" s="2" t="s">
        <v>8</v>
      </c>
    </row>
    <row r="9" spans="1:14" x14ac:dyDescent="0.25">
      <c r="K9" s="11" t="s">
        <v>5</v>
      </c>
    </row>
    <row r="11" spans="1:14" ht="15.75" x14ac:dyDescent="0.25">
      <c r="A11" s="13"/>
      <c r="K11" s="105" t="s">
        <v>11</v>
      </c>
      <c r="L11" s="105"/>
      <c r="M11" s="105"/>
      <c r="N11" s="105"/>
    </row>
    <row r="12" spans="1:14" ht="30.75" customHeight="1" x14ac:dyDescent="0.25">
      <c r="A12" s="106" t="s">
        <v>63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</row>
    <row r="13" spans="1:14" ht="15.75" thickBot="1" x14ac:dyDescent="0.3">
      <c r="A13" s="6"/>
    </row>
    <row r="14" spans="1:14" ht="15.75" thickBot="1" x14ac:dyDescent="0.3">
      <c r="A14" s="2"/>
      <c r="B14" s="2"/>
      <c r="C14" s="2"/>
      <c r="K14" s="2" t="s">
        <v>4</v>
      </c>
      <c r="M14" s="4"/>
    </row>
    <row r="15" spans="1:14" ht="16.5" thickBot="1" x14ac:dyDescent="0.3">
      <c r="A15" s="3" t="s">
        <v>1</v>
      </c>
      <c r="B15" s="3"/>
      <c r="C15" s="3"/>
      <c r="D15" s="3"/>
      <c r="E15" s="3"/>
      <c r="F15" s="3"/>
      <c r="G15" s="21"/>
      <c r="H15" s="21"/>
      <c r="I15" s="21"/>
      <c r="J15" s="21"/>
      <c r="K15" s="3" t="s">
        <v>2</v>
      </c>
      <c r="L15" s="3"/>
      <c r="M15" s="5"/>
      <c r="N15" s="3"/>
    </row>
    <row r="16" spans="1:14" ht="15.75" x14ac:dyDescent="0.25">
      <c r="A16" s="3" t="s">
        <v>12</v>
      </c>
    </row>
    <row r="17" spans="1:24" ht="15.75" x14ac:dyDescent="0.25">
      <c r="A17" s="14"/>
    </row>
    <row r="18" spans="1:24" ht="15.75" x14ac:dyDescent="0.25">
      <c r="A18" s="107" t="s">
        <v>13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</row>
    <row r="19" spans="1:24" ht="30.75" customHeight="1" x14ac:dyDescent="0.25">
      <c r="A19" s="108" t="s">
        <v>14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</row>
    <row r="20" spans="1:24" x14ac:dyDescent="0.25">
      <c r="A20" s="15"/>
    </row>
    <row r="21" spans="1:24" ht="95.25" customHeight="1" x14ac:dyDescent="0.25">
      <c r="A21" s="103" t="s">
        <v>15</v>
      </c>
      <c r="B21" s="103" t="s">
        <v>64</v>
      </c>
      <c r="C21" s="103" t="s">
        <v>16</v>
      </c>
      <c r="D21" s="103" t="s">
        <v>93</v>
      </c>
      <c r="E21" s="103" t="s">
        <v>66</v>
      </c>
      <c r="F21" s="103"/>
      <c r="G21" s="103" t="s">
        <v>72</v>
      </c>
      <c r="H21" s="103"/>
      <c r="I21" s="103" t="s">
        <v>67</v>
      </c>
      <c r="J21" s="103"/>
      <c r="K21" s="180" t="s">
        <v>17</v>
      </c>
      <c r="L21" s="181"/>
      <c r="M21" s="148" t="s">
        <v>135</v>
      </c>
      <c r="N21" s="182" t="s">
        <v>18</v>
      </c>
      <c r="O21" s="183"/>
      <c r="P21" s="183"/>
      <c r="Q21" s="184"/>
      <c r="R21" s="103" t="s">
        <v>68</v>
      </c>
      <c r="S21" s="125"/>
      <c r="T21" s="125"/>
      <c r="U21" s="125"/>
      <c r="V21" s="125"/>
      <c r="W21" s="125"/>
      <c r="X21" s="125"/>
    </row>
    <row r="22" spans="1:24" ht="56.25" x14ac:dyDescent="0.25">
      <c r="A22" s="103"/>
      <c r="B22" s="103"/>
      <c r="C22" s="103"/>
      <c r="D22" s="103"/>
      <c r="E22" s="26" t="s">
        <v>19</v>
      </c>
      <c r="F22" s="26" t="s">
        <v>20</v>
      </c>
      <c r="G22" s="26" t="s">
        <v>19</v>
      </c>
      <c r="H22" s="26" t="s">
        <v>20</v>
      </c>
      <c r="I22" s="26" t="s">
        <v>19</v>
      </c>
      <c r="J22" s="26" t="s">
        <v>20</v>
      </c>
      <c r="K22" s="97" t="s">
        <v>19</v>
      </c>
      <c r="L22" s="97" t="s">
        <v>20</v>
      </c>
      <c r="M22" s="140"/>
      <c r="N22" s="97" t="s">
        <v>37</v>
      </c>
      <c r="O22" s="97" t="s">
        <v>136</v>
      </c>
      <c r="P22" s="97" t="s">
        <v>50</v>
      </c>
      <c r="Q22" s="98" t="s">
        <v>38</v>
      </c>
      <c r="R22" s="103"/>
      <c r="S22" s="125"/>
      <c r="T22" s="96"/>
      <c r="U22" s="96"/>
      <c r="V22" s="96"/>
      <c r="W22" s="96"/>
      <c r="X22" s="125"/>
    </row>
    <row r="23" spans="1:24" x14ac:dyDescent="0.25">
      <c r="A23" s="27">
        <v>1</v>
      </c>
      <c r="B23" s="27">
        <v>2</v>
      </c>
      <c r="C23" s="27">
        <v>3</v>
      </c>
      <c r="D23" s="27">
        <v>4</v>
      </c>
      <c r="E23" s="27">
        <v>5</v>
      </c>
      <c r="F23" s="27">
        <v>6</v>
      </c>
      <c r="G23" s="27">
        <v>7</v>
      </c>
      <c r="H23" s="27">
        <v>8</v>
      </c>
      <c r="I23" s="27">
        <v>9</v>
      </c>
      <c r="J23" s="27">
        <v>10</v>
      </c>
      <c r="K23" s="27">
        <v>11</v>
      </c>
      <c r="L23" s="27">
        <v>12</v>
      </c>
      <c r="M23" s="27">
        <v>13</v>
      </c>
      <c r="N23" s="27">
        <v>14</v>
      </c>
      <c r="O23" s="27">
        <v>15</v>
      </c>
      <c r="P23" s="50">
        <v>16</v>
      </c>
      <c r="Q23" s="27">
        <v>17</v>
      </c>
      <c r="R23" s="27">
        <v>18</v>
      </c>
      <c r="S23" s="99"/>
      <c r="T23" s="99"/>
      <c r="U23" s="99"/>
      <c r="V23" s="99"/>
      <c r="W23" s="99"/>
      <c r="X23" s="99"/>
    </row>
    <row r="24" spans="1:24" x14ac:dyDescent="0.25">
      <c r="A24" s="51" t="s">
        <v>21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29"/>
      <c r="S24" s="20"/>
      <c r="T24" s="20"/>
      <c r="U24" s="20"/>
      <c r="V24" s="20"/>
      <c r="W24" s="20"/>
      <c r="X24" s="20"/>
    </row>
    <row r="25" spans="1:24" x14ac:dyDescent="0.2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0"/>
      <c r="T25" s="20"/>
      <c r="U25" s="20"/>
      <c r="V25" s="20"/>
      <c r="W25" s="20"/>
      <c r="X25" s="20"/>
    </row>
    <row r="26" spans="1:24" x14ac:dyDescent="0.25">
      <c r="A26" s="28"/>
      <c r="B26" s="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53"/>
      <c r="R26" s="29"/>
      <c r="S26" s="20"/>
      <c r="T26" s="20"/>
      <c r="U26" s="20"/>
      <c r="V26" s="20"/>
      <c r="W26" s="20"/>
      <c r="X26" s="20"/>
    </row>
    <row r="27" spans="1:24" x14ac:dyDescent="0.25">
      <c r="A27" s="29"/>
      <c r="B27" s="30" t="s">
        <v>0</v>
      </c>
      <c r="C27" s="29"/>
      <c r="D27" s="28" t="s">
        <v>22</v>
      </c>
      <c r="E27" s="28" t="s">
        <v>22</v>
      </c>
      <c r="F27" s="29"/>
      <c r="G27" s="28" t="s">
        <v>22</v>
      </c>
      <c r="H27" s="29"/>
      <c r="I27" s="28" t="s">
        <v>22</v>
      </c>
      <c r="J27" s="29"/>
      <c r="K27" s="29"/>
      <c r="L27" s="29"/>
      <c r="M27" s="29"/>
      <c r="N27" s="29"/>
      <c r="O27" s="29"/>
      <c r="P27" s="29"/>
      <c r="Q27" s="53"/>
      <c r="R27" s="29"/>
      <c r="S27" s="20"/>
      <c r="T27" s="20"/>
      <c r="U27" s="20"/>
      <c r="V27" s="20"/>
      <c r="W27" s="20"/>
      <c r="X27" s="20"/>
    </row>
    <row r="28" spans="1:24" x14ac:dyDescent="0.25">
      <c r="A28" s="31"/>
      <c r="B28" s="32"/>
      <c r="C28" s="31"/>
      <c r="D28" s="33"/>
      <c r="E28" s="33"/>
      <c r="F28" s="31"/>
      <c r="G28" s="33"/>
      <c r="H28" s="31"/>
      <c r="I28" s="33"/>
      <c r="J28" s="31"/>
      <c r="K28" s="31"/>
      <c r="L28" s="31"/>
      <c r="M28" s="31"/>
      <c r="N28" s="31"/>
      <c r="O28" s="20"/>
      <c r="P28" s="20"/>
      <c r="Q28" s="20"/>
      <c r="R28" s="34"/>
    </row>
    <row r="29" spans="1:24" x14ac:dyDescent="0.25">
      <c r="A29" s="12" t="s">
        <v>70</v>
      </c>
      <c r="B29" s="35"/>
      <c r="C29" s="20"/>
      <c r="D29" s="36"/>
      <c r="E29" s="36"/>
      <c r="F29" s="20"/>
      <c r="G29" s="36"/>
      <c r="H29" s="20"/>
      <c r="I29" s="36"/>
      <c r="J29" s="20"/>
      <c r="K29" s="20"/>
      <c r="L29" s="20"/>
      <c r="M29" s="20"/>
      <c r="N29" s="20"/>
      <c r="O29" s="20"/>
      <c r="P29" s="20"/>
      <c r="Q29" s="20"/>
      <c r="R29" s="34"/>
    </row>
    <row r="30" spans="1:24" x14ac:dyDescent="0.25">
      <c r="A30" s="104" t="s">
        <v>69</v>
      </c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</row>
    <row r="31" spans="1:24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24" ht="18" customHeight="1" x14ac:dyDescent="0.25">
      <c r="A32" s="144" t="s">
        <v>24</v>
      </c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80"/>
      <c r="R32" s="80"/>
    </row>
    <row r="33" spans="1:27" x14ac:dyDescent="0.25">
      <c r="A33" s="144"/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</row>
    <row r="34" spans="1:27" ht="10.5" customHeight="1" x14ac:dyDescent="0.25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</row>
    <row r="35" spans="1:27" ht="14.25" customHeight="1" x14ac:dyDescent="0.25">
      <c r="A35" s="123" t="s">
        <v>25</v>
      </c>
      <c r="B35" s="123"/>
      <c r="C35" s="123"/>
      <c r="D35" s="123" t="s">
        <v>99</v>
      </c>
      <c r="E35" s="123" t="s">
        <v>26</v>
      </c>
      <c r="F35" s="123"/>
      <c r="G35" s="123" t="s">
        <v>27</v>
      </c>
      <c r="H35" s="123"/>
      <c r="I35" s="123"/>
      <c r="J35" s="123"/>
      <c r="K35" s="123"/>
      <c r="L35" s="123"/>
      <c r="M35" s="123"/>
      <c r="N35" s="123"/>
      <c r="U35" s="124"/>
      <c r="V35" s="124"/>
      <c r="W35" s="124"/>
      <c r="X35" s="124"/>
      <c r="Y35" s="124"/>
      <c r="Z35" s="124"/>
      <c r="AA35" s="124"/>
    </row>
    <row r="36" spans="1:27" ht="33.75" customHeight="1" x14ac:dyDescent="0.25">
      <c r="A36" s="123"/>
      <c r="B36" s="123"/>
      <c r="C36" s="123"/>
      <c r="D36" s="123"/>
      <c r="E36" s="123"/>
      <c r="F36" s="123"/>
      <c r="G36" s="123" t="s">
        <v>37</v>
      </c>
      <c r="H36" s="123"/>
      <c r="I36" s="123" t="s">
        <v>28</v>
      </c>
      <c r="J36" s="123"/>
      <c r="K36" s="123" t="s">
        <v>29</v>
      </c>
      <c r="L36" s="123"/>
      <c r="M36" s="123" t="s">
        <v>30</v>
      </c>
      <c r="N36" s="123"/>
      <c r="O36" s="38"/>
      <c r="U36" s="124"/>
      <c r="V36" s="124"/>
      <c r="W36" s="124"/>
      <c r="X36" s="37"/>
      <c r="Y36" s="124"/>
      <c r="Z36" s="124"/>
      <c r="AA36" s="124"/>
    </row>
    <row r="37" spans="1:27" ht="15.75" customHeight="1" x14ac:dyDescent="0.25">
      <c r="A37" s="123">
        <v>1</v>
      </c>
      <c r="B37" s="123"/>
      <c r="C37" s="123"/>
      <c r="D37" s="39">
        <v>2</v>
      </c>
      <c r="E37" s="123">
        <v>3</v>
      </c>
      <c r="F37" s="123"/>
      <c r="G37" s="123">
        <v>4</v>
      </c>
      <c r="H37" s="123"/>
      <c r="I37" s="123">
        <v>5</v>
      </c>
      <c r="J37" s="123"/>
      <c r="K37" s="123">
        <v>6</v>
      </c>
      <c r="L37" s="123"/>
      <c r="M37" s="123">
        <v>7</v>
      </c>
      <c r="N37" s="123"/>
      <c r="O37" s="38"/>
      <c r="U37" s="124"/>
      <c r="V37" s="124"/>
      <c r="W37" s="124"/>
      <c r="X37" s="37"/>
      <c r="Y37" s="124"/>
      <c r="Z37" s="124"/>
      <c r="AA37" s="124"/>
    </row>
    <row r="38" spans="1:27" x14ac:dyDescent="0.25">
      <c r="A38" s="123"/>
      <c r="B38" s="123"/>
      <c r="C38" s="123"/>
      <c r="D38" s="40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U38" s="37"/>
      <c r="V38" s="37"/>
      <c r="W38" s="37"/>
      <c r="X38" s="37"/>
      <c r="Y38" s="37"/>
      <c r="Z38" s="37"/>
      <c r="AA38" s="37"/>
    </row>
    <row r="39" spans="1:27" x14ac:dyDescent="0.25">
      <c r="A39" s="123"/>
      <c r="B39" s="123"/>
      <c r="C39" s="123"/>
      <c r="D39" s="40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U39" s="37"/>
      <c r="V39" s="37"/>
      <c r="W39" s="37"/>
      <c r="X39" s="37"/>
      <c r="Y39" s="37"/>
      <c r="Z39" s="37"/>
      <c r="AA39" s="37"/>
    </row>
    <row r="40" spans="1:27" x14ac:dyDescent="0.25">
      <c r="A40" s="123" t="s">
        <v>0</v>
      </c>
      <c r="B40" s="123"/>
      <c r="C40" s="123"/>
      <c r="D40" s="40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U40" s="78"/>
      <c r="V40" s="78"/>
      <c r="W40" s="78"/>
      <c r="X40" s="78"/>
      <c r="Y40" s="78"/>
      <c r="Z40" s="78"/>
      <c r="AA40" s="78"/>
    </row>
    <row r="41" spans="1:27" x14ac:dyDescent="0.25">
      <c r="A41" s="16"/>
    </row>
    <row r="42" spans="1:27" ht="30.75" customHeight="1" x14ac:dyDescent="0.25">
      <c r="A42" s="145" t="s">
        <v>31</v>
      </c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</row>
    <row r="43" spans="1:27" ht="8.25" customHeight="1" x14ac:dyDescent="0.2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2"/>
    </row>
    <row r="44" spans="1:27" ht="15" customHeight="1" x14ac:dyDescent="0.25">
      <c r="A44" s="129" t="s">
        <v>15</v>
      </c>
      <c r="B44" s="129" t="s">
        <v>32</v>
      </c>
      <c r="C44" s="129" t="s">
        <v>16</v>
      </c>
      <c r="D44" s="129" t="s">
        <v>93</v>
      </c>
      <c r="E44" s="146" t="s">
        <v>33</v>
      </c>
      <c r="F44" s="147"/>
      <c r="G44" s="147"/>
      <c r="H44" s="147"/>
      <c r="I44" s="147"/>
      <c r="J44" s="147"/>
      <c r="K44" s="147"/>
      <c r="L44" s="147"/>
      <c r="M44" s="133" t="s">
        <v>75</v>
      </c>
      <c r="N44" s="136" t="s">
        <v>18</v>
      </c>
      <c r="O44" s="137"/>
      <c r="P44" s="137"/>
      <c r="Q44" s="138"/>
      <c r="R44" s="148" t="s">
        <v>71</v>
      </c>
      <c r="S44" s="54"/>
      <c r="T44" s="125"/>
      <c r="U44" s="42"/>
    </row>
    <row r="45" spans="1:27" ht="91.5" customHeight="1" x14ac:dyDescent="0.25">
      <c r="A45" s="129"/>
      <c r="B45" s="129"/>
      <c r="C45" s="129"/>
      <c r="D45" s="129"/>
      <c r="E45" s="129" t="s">
        <v>34</v>
      </c>
      <c r="F45" s="129"/>
      <c r="G45" s="129" t="s">
        <v>77</v>
      </c>
      <c r="H45" s="129"/>
      <c r="I45" s="129" t="s">
        <v>35</v>
      </c>
      <c r="J45" s="129"/>
      <c r="K45" s="129" t="s">
        <v>76</v>
      </c>
      <c r="L45" s="146"/>
      <c r="M45" s="134"/>
      <c r="N45" s="131"/>
      <c r="O45" s="139"/>
      <c r="P45" s="139"/>
      <c r="Q45" s="132"/>
      <c r="R45" s="149"/>
      <c r="S45" s="54"/>
      <c r="T45" s="125"/>
      <c r="U45" s="42"/>
    </row>
    <row r="46" spans="1:27" ht="60.75" customHeight="1" x14ac:dyDescent="0.25">
      <c r="A46" s="129"/>
      <c r="B46" s="129"/>
      <c r="C46" s="129"/>
      <c r="D46" s="129"/>
      <c r="E46" s="44" t="s">
        <v>19</v>
      </c>
      <c r="F46" s="44" t="s">
        <v>20</v>
      </c>
      <c r="G46" s="44" t="s">
        <v>73</v>
      </c>
      <c r="H46" s="44" t="s">
        <v>20</v>
      </c>
      <c r="I46" s="44" t="s">
        <v>19</v>
      </c>
      <c r="J46" s="44" t="s">
        <v>20</v>
      </c>
      <c r="K46" s="44" t="s">
        <v>36</v>
      </c>
      <c r="L46" s="47" t="s">
        <v>74</v>
      </c>
      <c r="M46" s="135"/>
      <c r="N46" s="44" t="s">
        <v>37</v>
      </c>
      <c r="O46" s="44" t="s">
        <v>100</v>
      </c>
      <c r="P46" s="44" t="s">
        <v>50</v>
      </c>
      <c r="Q46" s="44" t="s">
        <v>38</v>
      </c>
      <c r="R46" s="140"/>
      <c r="S46" s="55"/>
      <c r="T46" s="56"/>
      <c r="U46" s="42"/>
    </row>
    <row r="47" spans="1:27" x14ac:dyDescent="0.25">
      <c r="A47" s="43">
        <v>1</v>
      </c>
      <c r="B47" s="43">
        <v>2</v>
      </c>
      <c r="C47" s="43">
        <v>3</v>
      </c>
      <c r="D47" s="43">
        <v>4</v>
      </c>
      <c r="E47" s="43">
        <v>5</v>
      </c>
      <c r="F47" s="43">
        <v>6</v>
      </c>
      <c r="G47" s="43">
        <v>7</v>
      </c>
      <c r="H47" s="43">
        <v>8</v>
      </c>
      <c r="I47" s="43">
        <v>9</v>
      </c>
      <c r="J47" s="43">
        <v>10</v>
      </c>
      <c r="K47" s="43">
        <v>11</v>
      </c>
      <c r="L47" s="43">
        <v>12</v>
      </c>
      <c r="M47" s="43">
        <v>13</v>
      </c>
      <c r="N47" s="43">
        <v>14</v>
      </c>
      <c r="O47" s="43">
        <v>15</v>
      </c>
      <c r="P47" s="43">
        <v>16</v>
      </c>
      <c r="Q47" s="43">
        <v>17</v>
      </c>
      <c r="R47" s="43">
        <v>18</v>
      </c>
      <c r="S47" s="57"/>
      <c r="T47" s="58"/>
      <c r="U47" s="42"/>
    </row>
    <row r="48" spans="1:27" x14ac:dyDescent="0.25">
      <c r="A48" s="61"/>
      <c r="B48" s="62"/>
      <c r="C48" s="61">
        <v>1</v>
      </c>
      <c r="D48" s="61">
        <v>10224</v>
      </c>
      <c r="E48" s="63">
        <v>1.3</v>
      </c>
      <c r="F48" s="61">
        <f>SUM(D48*E48)</f>
        <v>13291.2</v>
      </c>
      <c r="G48" s="61">
        <v>1.5</v>
      </c>
      <c r="H48" s="61">
        <f>SUM(C48*D48*G48)</f>
        <v>15336</v>
      </c>
      <c r="I48" s="64">
        <v>0.1</v>
      </c>
      <c r="J48" s="65">
        <f>SUM(C48*D48*I48)</f>
        <v>1022.4000000000001</v>
      </c>
      <c r="K48" s="61">
        <v>3</v>
      </c>
      <c r="L48" s="62">
        <f>SUM(C48*D48*K48*2.6)</f>
        <v>79747.199999999997</v>
      </c>
      <c r="M48" s="62">
        <f>SUM(C48*(D48+F48+H48+J48)*2.6)</f>
        <v>103671.36</v>
      </c>
      <c r="N48" s="62"/>
      <c r="O48" s="61">
        <f>SUM(M48*12+L48)</f>
        <v>1323803.52</v>
      </c>
      <c r="P48" s="61"/>
      <c r="Q48" s="61"/>
      <c r="R48" s="61"/>
      <c r="S48" s="59"/>
      <c r="T48" s="60"/>
      <c r="U48" s="42"/>
    </row>
    <row r="49" spans="1:24" x14ac:dyDescent="0.25">
      <c r="A49" s="24"/>
      <c r="B49" s="10"/>
      <c r="C49" s="24"/>
      <c r="D49" s="24"/>
      <c r="E49" s="24"/>
      <c r="F49" s="24"/>
      <c r="G49" s="24"/>
      <c r="H49" s="24"/>
      <c r="I49" s="22"/>
      <c r="J49" s="22"/>
      <c r="K49" s="24"/>
      <c r="L49" s="24"/>
      <c r="M49" s="24"/>
      <c r="N49" s="24"/>
      <c r="O49" s="24"/>
      <c r="P49" s="24"/>
      <c r="Q49" s="24"/>
      <c r="R49" s="24"/>
      <c r="S49" s="12"/>
      <c r="T49" s="60"/>
      <c r="U49" s="42"/>
    </row>
    <row r="50" spans="1:24" x14ac:dyDescent="0.25">
      <c r="A50" s="24"/>
      <c r="B50" s="22" t="s">
        <v>0</v>
      </c>
      <c r="C50" s="24"/>
      <c r="D50" s="23" t="s">
        <v>22</v>
      </c>
      <c r="E50" s="23" t="s">
        <v>22</v>
      </c>
      <c r="F50" s="24"/>
      <c r="G50" s="23" t="s">
        <v>22</v>
      </c>
      <c r="H50" s="24"/>
      <c r="I50" s="23" t="s">
        <v>22</v>
      </c>
      <c r="J50" s="22"/>
      <c r="K50" s="23" t="s">
        <v>22</v>
      </c>
      <c r="L50" s="24"/>
      <c r="M50" s="23"/>
      <c r="N50" s="24"/>
      <c r="O50" s="24"/>
      <c r="P50" s="24"/>
      <c r="Q50" s="24"/>
      <c r="R50" s="24"/>
      <c r="S50" s="12"/>
      <c r="T50" s="60"/>
      <c r="U50" s="42"/>
    </row>
    <row r="51" spans="1:24" ht="9.75" customHeight="1" x14ac:dyDescent="0.25">
      <c r="A51" s="17"/>
    </row>
    <row r="52" spans="1:24" x14ac:dyDescent="0.25">
      <c r="A52" s="150" t="s">
        <v>23</v>
      </c>
      <c r="B52" s="150"/>
      <c r="C52" s="150"/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</row>
    <row r="53" spans="1:24" ht="7.5" customHeight="1" x14ac:dyDescent="0.25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</row>
    <row r="54" spans="1:24" ht="32.25" customHeight="1" x14ac:dyDescent="0.25">
      <c r="A54" s="145" t="s">
        <v>78</v>
      </c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</row>
    <row r="55" spans="1:24" ht="11.25" customHeight="1" x14ac:dyDescent="0.25">
      <c r="A55" s="94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77"/>
      <c r="P55" s="77"/>
      <c r="Q55" s="77"/>
      <c r="R55" s="77"/>
    </row>
    <row r="56" spans="1:24" ht="15" customHeight="1" x14ac:dyDescent="0.25">
      <c r="A56" s="129" t="s">
        <v>15</v>
      </c>
      <c r="B56" s="129" t="s">
        <v>32</v>
      </c>
      <c r="C56" s="129" t="s">
        <v>16</v>
      </c>
      <c r="D56" s="129" t="s">
        <v>93</v>
      </c>
      <c r="E56" s="129" t="s">
        <v>33</v>
      </c>
      <c r="F56" s="129"/>
      <c r="G56" s="129"/>
      <c r="H56" s="129"/>
      <c r="I56" s="129"/>
      <c r="J56" s="129"/>
      <c r="K56" s="129"/>
      <c r="L56" s="129"/>
      <c r="M56" s="129"/>
      <c r="N56" s="129"/>
      <c r="O56" s="133" t="s">
        <v>83</v>
      </c>
      <c r="P56" s="136" t="s">
        <v>18</v>
      </c>
      <c r="Q56" s="137"/>
      <c r="R56" s="137"/>
      <c r="S56" s="138"/>
      <c r="T56" s="103" t="s">
        <v>84</v>
      </c>
      <c r="U56" s="54"/>
      <c r="V56" s="54"/>
      <c r="W56" s="54"/>
      <c r="X56" s="125"/>
    </row>
    <row r="57" spans="1:24" ht="69" customHeight="1" x14ac:dyDescent="0.25">
      <c r="A57" s="129"/>
      <c r="B57" s="129"/>
      <c r="C57" s="129"/>
      <c r="D57" s="129"/>
      <c r="E57" s="135" t="s">
        <v>79</v>
      </c>
      <c r="F57" s="135"/>
      <c r="G57" s="135" t="s">
        <v>80</v>
      </c>
      <c r="H57" s="135"/>
      <c r="I57" s="135" t="s">
        <v>81</v>
      </c>
      <c r="J57" s="135"/>
      <c r="K57" s="140" t="s">
        <v>67</v>
      </c>
      <c r="L57" s="140"/>
      <c r="M57" s="131" t="s">
        <v>82</v>
      </c>
      <c r="N57" s="132"/>
      <c r="O57" s="134"/>
      <c r="P57" s="131"/>
      <c r="Q57" s="139"/>
      <c r="R57" s="139"/>
      <c r="S57" s="132"/>
      <c r="T57" s="103"/>
      <c r="U57" s="54"/>
      <c r="V57" s="54"/>
      <c r="W57" s="54"/>
      <c r="X57" s="125"/>
    </row>
    <row r="58" spans="1:24" ht="67.5" x14ac:dyDescent="0.25">
      <c r="A58" s="129"/>
      <c r="B58" s="129"/>
      <c r="C58" s="129"/>
      <c r="D58" s="129"/>
      <c r="E58" s="44" t="s">
        <v>19</v>
      </c>
      <c r="F58" s="44" t="s">
        <v>20</v>
      </c>
      <c r="G58" s="44" t="s">
        <v>73</v>
      </c>
      <c r="H58" s="44" t="s">
        <v>20</v>
      </c>
      <c r="I58" s="44" t="s">
        <v>19</v>
      </c>
      <c r="J58" s="44" t="s">
        <v>20</v>
      </c>
      <c r="K58" s="44" t="s">
        <v>19</v>
      </c>
      <c r="L58" s="44" t="s">
        <v>20</v>
      </c>
      <c r="M58" s="44" t="s">
        <v>36</v>
      </c>
      <c r="N58" s="47" t="s">
        <v>104</v>
      </c>
      <c r="O58" s="135"/>
      <c r="P58" s="44" t="s">
        <v>37</v>
      </c>
      <c r="Q58" s="44" t="s">
        <v>101</v>
      </c>
      <c r="R58" s="44" t="s">
        <v>50</v>
      </c>
      <c r="S58" s="44" t="s">
        <v>38</v>
      </c>
      <c r="T58" s="103"/>
      <c r="U58" s="55"/>
      <c r="V58" s="55"/>
      <c r="W58" s="55"/>
      <c r="X58" s="125"/>
    </row>
    <row r="59" spans="1:24" x14ac:dyDescent="0.25">
      <c r="A59" s="43">
        <v>1</v>
      </c>
      <c r="B59" s="43">
        <v>2</v>
      </c>
      <c r="C59" s="43">
        <v>3</v>
      </c>
      <c r="D59" s="43">
        <v>4</v>
      </c>
      <c r="E59" s="43">
        <v>5</v>
      </c>
      <c r="F59" s="43">
        <v>6</v>
      </c>
      <c r="G59" s="43">
        <v>7</v>
      </c>
      <c r="H59" s="43">
        <v>8</v>
      </c>
      <c r="I59" s="43">
        <v>9</v>
      </c>
      <c r="J59" s="43">
        <v>10</v>
      </c>
      <c r="K59" s="43">
        <v>11</v>
      </c>
      <c r="L59" s="43">
        <v>12</v>
      </c>
      <c r="M59" s="43">
        <v>13</v>
      </c>
      <c r="N59" s="43">
        <v>14</v>
      </c>
      <c r="O59" s="43">
        <v>15</v>
      </c>
      <c r="P59" s="43">
        <v>16</v>
      </c>
      <c r="Q59" s="43">
        <v>17</v>
      </c>
      <c r="R59" s="43">
        <v>18</v>
      </c>
      <c r="S59" s="43">
        <v>19</v>
      </c>
      <c r="T59" s="43">
        <v>20</v>
      </c>
      <c r="U59" s="57"/>
      <c r="V59" s="57"/>
      <c r="W59" s="57"/>
      <c r="X59" s="57"/>
    </row>
    <row r="60" spans="1:24" x14ac:dyDescent="0.25">
      <c r="A60" s="61"/>
      <c r="B60" s="62"/>
      <c r="C60" s="61">
        <v>1</v>
      </c>
      <c r="D60" s="61">
        <v>10224</v>
      </c>
      <c r="E60" s="63">
        <v>1.3</v>
      </c>
      <c r="F60" s="61">
        <f>SUM(D60*E60)</f>
        <v>13291.2</v>
      </c>
      <c r="G60" s="61">
        <v>1.5</v>
      </c>
      <c r="H60" s="61">
        <f>SUM(C60*D60*G60)</f>
        <v>15336</v>
      </c>
      <c r="I60" s="64">
        <v>0.1</v>
      </c>
      <c r="J60" s="65">
        <f>SUM(C60*D60*I60)</f>
        <v>1022.4000000000001</v>
      </c>
      <c r="K60" s="61">
        <v>3</v>
      </c>
      <c r="L60" s="62">
        <f>SUM(C60*D60*K60*2.6)</f>
        <v>79747.199999999997</v>
      </c>
      <c r="M60" s="62">
        <f>SUM(C60*(D60+F60+H60+J60)*2.6)</f>
        <v>103671.36</v>
      </c>
      <c r="N60" s="62"/>
      <c r="O60" s="61">
        <f>SUM(M60*12+L60)</f>
        <v>1323803.52</v>
      </c>
      <c r="P60" s="61"/>
      <c r="Q60" s="61"/>
      <c r="R60" s="61"/>
      <c r="S60" s="62">
        <f>SUM(I60*(J60+L60+N60+P60)*2.6)</f>
        <v>21000.095999999998</v>
      </c>
      <c r="T60" s="61"/>
      <c r="U60" s="67"/>
      <c r="V60" s="67"/>
      <c r="W60" s="67"/>
      <c r="X60" s="67"/>
    </row>
    <row r="61" spans="1:24" x14ac:dyDescent="0.25">
      <c r="A61" s="24"/>
      <c r="B61" s="10"/>
      <c r="C61" s="24"/>
      <c r="D61" s="24"/>
      <c r="E61" s="24"/>
      <c r="F61" s="24"/>
      <c r="G61" s="24"/>
      <c r="H61" s="24"/>
      <c r="I61" s="22"/>
      <c r="J61" s="22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12"/>
      <c r="V61" s="12"/>
      <c r="W61" s="12"/>
      <c r="X61" s="12"/>
    </row>
    <row r="62" spans="1:24" x14ac:dyDescent="0.25">
      <c r="A62" s="24"/>
      <c r="B62" s="22" t="s">
        <v>0</v>
      </c>
      <c r="C62" s="24"/>
      <c r="D62" s="23" t="s">
        <v>22</v>
      </c>
      <c r="E62" s="23" t="s">
        <v>22</v>
      </c>
      <c r="F62" s="24"/>
      <c r="G62" s="23" t="s">
        <v>22</v>
      </c>
      <c r="H62" s="24"/>
      <c r="I62" s="23" t="s">
        <v>22</v>
      </c>
      <c r="J62" s="22"/>
      <c r="K62" s="23" t="s">
        <v>22</v>
      </c>
      <c r="L62" s="24"/>
      <c r="M62" s="23" t="s">
        <v>22</v>
      </c>
      <c r="N62" s="24"/>
      <c r="O62" s="24"/>
      <c r="P62" s="24"/>
      <c r="Q62" s="24"/>
      <c r="R62" s="24"/>
      <c r="S62" s="23"/>
      <c r="T62" s="24"/>
      <c r="U62" s="12"/>
      <c r="V62" s="12"/>
      <c r="W62" s="12"/>
      <c r="X62" s="12"/>
    </row>
    <row r="63" spans="1:24" ht="9.75" customHeight="1" x14ac:dyDescent="0.25">
      <c r="A63" s="17"/>
      <c r="U63" s="42"/>
      <c r="V63" s="42"/>
      <c r="W63" s="42"/>
      <c r="X63" s="42"/>
    </row>
    <row r="64" spans="1:24" x14ac:dyDescent="0.25">
      <c r="A64" s="12" t="s">
        <v>85</v>
      </c>
      <c r="B64" s="35"/>
      <c r="C64" s="20"/>
      <c r="D64" s="36"/>
      <c r="E64" s="36"/>
      <c r="F64" s="20"/>
      <c r="G64" s="36"/>
      <c r="H64" s="20"/>
      <c r="I64" s="36"/>
      <c r="J64" s="20"/>
      <c r="K64" s="20"/>
      <c r="L64" s="20"/>
      <c r="M64" s="20"/>
      <c r="N64" s="20"/>
      <c r="O64" s="18"/>
      <c r="P64" s="18"/>
      <c r="Q64" s="18"/>
      <c r="R64" s="18"/>
    </row>
    <row r="65" spans="1:28" x14ac:dyDescent="0.25">
      <c r="A65" s="104" t="s">
        <v>69</v>
      </c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66"/>
      <c r="P65" s="66"/>
      <c r="Q65" s="66"/>
      <c r="R65" s="66"/>
    </row>
    <row r="66" spans="1:28" ht="10.5" customHeight="1" x14ac:dyDescent="0.25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</row>
    <row r="67" spans="1:28" x14ac:dyDescent="0.25">
      <c r="A67" s="7" t="s">
        <v>94</v>
      </c>
    </row>
    <row r="68" spans="1:28" ht="11.25" customHeight="1" x14ac:dyDescent="0.25">
      <c r="A68" s="7"/>
    </row>
    <row r="69" spans="1:28" ht="12.75" customHeight="1" x14ac:dyDescent="0.25">
      <c r="A69" s="48" t="s">
        <v>15</v>
      </c>
      <c r="B69" s="141" t="s">
        <v>64</v>
      </c>
      <c r="C69" s="141" t="s">
        <v>92</v>
      </c>
      <c r="D69" s="141" t="s">
        <v>89</v>
      </c>
      <c r="E69" s="141" t="s">
        <v>91</v>
      </c>
      <c r="F69" s="153" t="s">
        <v>39</v>
      </c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46"/>
      <c r="R69" s="70"/>
      <c r="S69" s="129" t="s">
        <v>95</v>
      </c>
      <c r="T69" s="130" t="s">
        <v>40</v>
      </c>
      <c r="U69" s="130"/>
      <c r="V69" s="130"/>
      <c r="W69" s="130"/>
      <c r="X69" s="126"/>
      <c r="Y69" s="126"/>
      <c r="Z69" s="126"/>
      <c r="AA69" s="126"/>
    </row>
    <row r="70" spans="1:28" ht="57.75" customHeight="1" x14ac:dyDescent="0.25">
      <c r="A70" s="49"/>
      <c r="B70" s="142"/>
      <c r="C70" s="142"/>
      <c r="D70" s="142"/>
      <c r="E70" s="142"/>
      <c r="F70" s="127" t="s">
        <v>86</v>
      </c>
      <c r="G70" s="151"/>
      <c r="H70" s="128"/>
      <c r="I70" s="143" t="s">
        <v>87</v>
      </c>
      <c r="J70" s="143"/>
      <c r="K70" s="143" t="s">
        <v>90</v>
      </c>
      <c r="L70" s="143"/>
      <c r="M70" s="127" t="s">
        <v>41</v>
      </c>
      <c r="N70" s="128"/>
      <c r="O70" s="127" t="s">
        <v>42</v>
      </c>
      <c r="P70" s="128"/>
      <c r="Q70" s="127" t="s">
        <v>43</v>
      </c>
      <c r="R70" s="128"/>
      <c r="S70" s="129"/>
      <c r="T70" s="141" t="s">
        <v>37</v>
      </c>
      <c r="U70" s="133" t="s">
        <v>102</v>
      </c>
      <c r="V70" s="141" t="s">
        <v>50</v>
      </c>
      <c r="W70" s="141" t="s">
        <v>38</v>
      </c>
      <c r="X70" s="37"/>
      <c r="Y70" s="37"/>
      <c r="Z70" s="37"/>
      <c r="AA70" s="37"/>
      <c r="AB70" s="37"/>
    </row>
    <row r="71" spans="1:28" ht="45" customHeight="1" x14ac:dyDescent="0.25">
      <c r="A71" s="49"/>
      <c r="B71" s="143"/>
      <c r="C71" s="143"/>
      <c r="D71" s="143"/>
      <c r="E71" s="143"/>
      <c r="F71" s="44" t="s">
        <v>19</v>
      </c>
      <c r="G71" s="146" t="s">
        <v>20</v>
      </c>
      <c r="H71" s="152"/>
      <c r="I71" s="44" t="s">
        <v>73</v>
      </c>
      <c r="J71" s="45" t="s">
        <v>20</v>
      </c>
      <c r="K71" s="44" t="s">
        <v>19</v>
      </c>
      <c r="L71" s="45" t="s">
        <v>20</v>
      </c>
      <c r="M71" s="44" t="s">
        <v>19</v>
      </c>
      <c r="N71" s="45" t="s">
        <v>20</v>
      </c>
      <c r="O71" s="44" t="s">
        <v>73</v>
      </c>
      <c r="P71" s="45" t="s">
        <v>96</v>
      </c>
      <c r="Q71" s="44" t="s">
        <v>73</v>
      </c>
      <c r="R71" s="45" t="s">
        <v>97</v>
      </c>
      <c r="S71" s="129"/>
      <c r="T71" s="143"/>
      <c r="U71" s="135"/>
      <c r="V71" s="143"/>
      <c r="W71" s="143"/>
      <c r="X71" s="37"/>
      <c r="Y71" s="37"/>
      <c r="Z71" s="37"/>
      <c r="AA71" s="37"/>
      <c r="AB71" s="37"/>
    </row>
    <row r="72" spans="1:28" x14ac:dyDescent="0.25">
      <c r="A72" s="43">
        <v>1</v>
      </c>
      <c r="B72" s="25">
        <v>2</v>
      </c>
      <c r="C72" s="25">
        <v>3</v>
      </c>
      <c r="D72" s="25">
        <v>4</v>
      </c>
      <c r="E72" s="25">
        <v>5</v>
      </c>
      <c r="F72" s="25">
        <v>6</v>
      </c>
      <c r="G72" s="113">
        <v>7</v>
      </c>
      <c r="H72" s="114"/>
      <c r="I72" s="25">
        <v>8</v>
      </c>
      <c r="J72" s="71">
        <v>9</v>
      </c>
      <c r="K72" s="25">
        <v>10</v>
      </c>
      <c r="L72" s="25">
        <v>11</v>
      </c>
      <c r="M72" s="25">
        <v>12</v>
      </c>
      <c r="N72" s="25">
        <v>13</v>
      </c>
      <c r="O72" s="25">
        <v>14</v>
      </c>
      <c r="P72" s="25">
        <v>15</v>
      </c>
      <c r="Q72" s="43">
        <v>16</v>
      </c>
      <c r="R72" s="43">
        <v>17</v>
      </c>
      <c r="S72" s="43">
        <v>18</v>
      </c>
      <c r="T72" s="43">
        <v>19</v>
      </c>
      <c r="U72" s="43">
        <v>20</v>
      </c>
      <c r="V72" s="43">
        <v>21</v>
      </c>
      <c r="W72" s="43">
        <v>22</v>
      </c>
      <c r="X72" s="42"/>
      <c r="Y72" s="42"/>
      <c r="Z72" s="42"/>
      <c r="AA72" s="42"/>
    </row>
    <row r="73" spans="1:28" x14ac:dyDescent="0.25">
      <c r="A73" s="43"/>
      <c r="B73" s="25"/>
      <c r="C73" s="25"/>
      <c r="D73" s="25"/>
      <c r="E73" s="25"/>
      <c r="F73" s="25"/>
      <c r="G73" s="112"/>
      <c r="H73" s="114"/>
      <c r="I73" s="25"/>
      <c r="J73" s="25"/>
      <c r="K73" s="25"/>
      <c r="L73" s="25"/>
      <c r="M73" s="25"/>
      <c r="N73" s="25"/>
      <c r="O73" s="25"/>
      <c r="P73" s="25"/>
      <c r="Q73" s="1"/>
      <c r="R73" s="1"/>
      <c r="S73" s="1"/>
      <c r="T73" s="1"/>
      <c r="U73" s="1"/>
      <c r="V73" s="1"/>
      <c r="W73" s="45"/>
      <c r="X73" s="42"/>
      <c r="Y73" s="42"/>
      <c r="Z73" s="42"/>
      <c r="AA73" s="42"/>
    </row>
    <row r="74" spans="1:28" x14ac:dyDescent="0.25">
      <c r="A74" s="25"/>
      <c r="B74" s="25"/>
      <c r="C74" s="25"/>
      <c r="D74" s="25"/>
      <c r="E74" s="25"/>
      <c r="F74" s="25"/>
      <c r="G74" s="112"/>
      <c r="H74" s="114"/>
      <c r="I74" s="25"/>
      <c r="J74" s="25"/>
      <c r="K74" s="25"/>
      <c r="L74" s="25"/>
      <c r="M74" s="25"/>
      <c r="N74" s="25"/>
      <c r="O74" s="25"/>
      <c r="P74" s="25"/>
      <c r="Q74" s="1"/>
      <c r="R74" s="1"/>
      <c r="S74" s="1"/>
      <c r="T74" s="1"/>
      <c r="U74" s="1"/>
      <c r="V74" s="1"/>
      <c r="W74" s="45"/>
      <c r="X74" s="42"/>
      <c r="Y74" s="42"/>
      <c r="Z74" s="42"/>
      <c r="AA74" s="42"/>
    </row>
    <row r="75" spans="1:28" ht="22.5" customHeight="1" x14ac:dyDescent="0.25">
      <c r="A75" s="68" t="s">
        <v>0</v>
      </c>
      <c r="B75" s="69"/>
      <c r="C75" s="69"/>
      <c r="D75" s="25" t="s">
        <v>88</v>
      </c>
      <c r="E75" s="25"/>
      <c r="F75" s="25" t="s">
        <v>88</v>
      </c>
      <c r="G75" s="112"/>
      <c r="H75" s="114"/>
      <c r="I75" s="25" t="s">
        <v>88</v>
      </c>
      <c r="J75" s="25"/>
      <c r="K75" s="25" t="s">
        <v>88</v>
      </c>
      <c r="L75" s="25"/>
      <c r="M75" s="25" t="s">
        <v>88</v>
      </c>
      <c r="N75" s="25"/>
      <c r="O75" s="25" t="s">
        <v>88</v>
      </c>
      <c r="P75" s="25"/>
      <c r="Q75" s="25" t="s">
        <v>88</v>
      </c>
      <c r="R75" s="1"/>
      <c r="S75" s="1"/>
      <c r="T75" s="1"/>
      <c r="U75" s="1"/>
      <c r="V75" s="1"/>
      <c r="W75" s="45"/>
      <c r="X75" s="42"/>
      <c r="Y75" s="42"/>
      <c r="Z75" s="42"/>
      <c r="AA75" s="42"/>
    </row>
    <row r="76" spans="1:28" x14ac:dyDescent="0.25">
      <c r="A76" s="7"/>
    </row>
    <row r="77" spans="1:28" x14ac:dyDescent="0.25">
      <c r="A77" s="7" t="s">
        <v>98</v>
      </c>
    </row>
    <row r="78" spans="1:28" ht="9.75" customHeight="1" x14ac:dyDescent="0.25">
      <c r="A78" s="19"/>
    </row>
    <row r="79" spans="1:28" ht="22.5" customHeight="1" x14ac:dyDescent="0.25">
      <c r="A79" s="48" t="s">
        <v>15</v>
      </c>
      <c r="B79" s="141" t="s">
        <v>64</v>
      </c>
      <c r="C79" s="141" t="s">
        <v>92</v>
      </c>
      <c r="D79" s="141" t="s">
        <v>89</v>
      </c>
      <c r="E79" s="153" t="s">
        <v>39</v>
      </c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46"/>
      <c r="Q79" s="70"/>
      <c r="R79" s="129" t="s">
        <v>106</v>
      </c>
      <c r="S79" s="130" t="s">
        <v>40</v>
      </c>
      <c r="T79" s="130"/>
      <c r="U79" s="130"/>
      <c r="V79" s="130"/>
    </row>
    <row r="80" spans="1:28" ht="78.75" customHeight="1" x14ac:dyDescent="0.25">
      <c r="A80" s="76"/>
      <c r="B80" s="142"/>
      <c r="C80" s="142"/>
      <c r="D80" s="142"/>
      <c r="E80" s="127" t="s">
        <v>86</v>
      </c>
      <c r="F80" s="151"/>
      <c r="G80" s="128"/>
      <c r="H80" s="143" t="s">
        <v>87</v>
      </c>
      <c r="I80" s="143"/>
      <c r="J80" s="143" t="s">
        <v>103</v>
      </c>
      <c r="K80" s="143"/>
      <c r="L80" s="127" t="s">
        <v>41</v>
      </c>
      <c r="M80" s="128"/>
      <c r="N80" s="127" t="s">
        <v>45</v>
      </c>
      <c r="O80" s="128"/>
      <c r="P80" s="127" t="s">
        <v>43</v>
      </c>
      <c r="Q80" s="128"/>
      <c r="R80" s="129"/>
      <c r="S80" s="141" t="s">
        <v>37</v>
      </c>
      <c r="T80" s="133" t="s">
        <v>107</v>
      </c>
      <c r="U80" s="141" t="s">
        <v>50</v>
      </c>
      <c r="V80" s="141" t="s">
        <v>38</v>
      </c>
    </row>
    <row r="81" spans="1:22" ht="48" customHeight="1" x14ac:dyDescent="0.25">
      <c r="A81" s="76"/>
      <c r="B81" s="143"/>
      <c r="C81" s="143"/>
      <c r="D81" s="143"/>
      <c r="E81" s="72" t="s">
        <v>19</v>
      </c>
      <c r="F81" s="146" t="s">
        <v>20</v>
      </c>
      <c r="G81" s="152"/>
      <c r="H81" s="72" t="s">
        <v>73</v>
      </c>
      <c r="I81" s="45" t="s">
        <v>20</v>
      </c>
      <c r="J81" s="72" t="s">
        <v>19</v>
      </c>
      <c r="K81" s="45" t="s">
        <v>20</v>
      </c>
      <c r="L81" s="72" t="s">
        <v>19</v>
      </c>
      <c r="M81" s="45" t="s">
        <v>20</v>
      </c>
      <c r="N81" s="72" t="s">
        <v>73</v>
      </c>
      <c r="O81" s="45" t="s">
        <v>104</v>
      </c>
      <c r="P81" s="72" t="s">
        <v>73</v>
      </c>
      <c r="Q81" s="45" t="s">
        <v>105</v>
      </c>
      <c r="R81" s="129"/>
      <c r="S81" s="143"/>
      <c r="T81" s="135"/>
      <c r="U81" s="143"/>
      <c r="V81" s="143"/>
    </row>
    <row r="82" spans="1:22" x14ac:dyDescent="0.25">
      <c r="A82" s="43">
        <v>1</v>
      </c>
      <c r="B82" s="25">
        <v>2</v>
      </c>
      <c r="C82" s="25">
        <v>3</v>
      </c>
      <c r="D82" s="25">
        <v>4</v>
      </c>
      <c r="E82" s="25">
        <v>5</v>
      </c>
      <c r="F82" s="121">
        <v>6</v>
      </c>
      <c r="G82" s="121"/>
      <c r="H82" s="74">
        <v>7</v>
      </c>
      <c r="I82" s="25">
        <v>8</v>
      </c>
      <c r="J82" s="73">
        <v>9</v>
      </c>
      <c r="K82" s="25">
        <v>10</v>
      </c>
      <c r="L82" s="25">
        <v>11</v>
      </c>
      <c r="M82" s="25">
        <v>12</v>
      </c>
      <c r="N82" s="25">
        <v>13</v>
      </c>
      <c r="O82" s="25">
        <v>14</v>
      </c>
      <c r="P82" s="25">
        <v>15</v>
      </c>
      <c r="Q82" s="43">
        <v>16</v>
      </c>
      <c r="R82" s="43">
        <v>17</v>
      </c>
      <c r="S82" s="43">
        <v>18</v>
      </c>
      <c r="T82" s="43">
        <v>19</v>
      </c>
      <c r="U82" s="43">
        <v>20</v>
      </c>
      <c r="V82" s="43">
        <v>21</v>
      </c>
    </row>
    <row r="83" spans="1:22" x14ac:dyDescent="0.25">
      <c r="A83" s="43"/>
      <c r="B83" s="25"/>
      <c r="C83" s="25"/>
      <c r="D83" s="25"/>
      <c r="E83" s="25"/>
      <c r="F83" s="112"/>
      <c r="G83" s="114"/>
      <c r="H83" s="25"/>
      <c r="I83" s="25"/>
      <c r="J83" s="25"/>
      <c r="K83" s="25"/>
      <c r="L83" s="25"/>
      <c r="M83" s="25"/>
      <c r="N83" s="25"/>
      <c r="O83" s="25"/>
      <c r="P83" s="1"/>
      <c r="Q83" s="1"/>
      <c r="R83" s="1"/>
      <c r="S83" s="1"/>
      <c r="T83" s="1"/>
      <c r="U83" s="1"/>
      <c r="V83" s="45"/>
    </row>
    <row r="84" spans="1:22" x14ac:dyDescent="0.25">
      <c r="A84" s="25"/>
      <c r="B84" s="25"/>
      <c r="C84" s="25"/>
      <c r="D84" s="25"/>
      <c r="E84" s="25"/>
      <c r="F84" s="112"/>
      <c r="G84" s="114"/>
      <c r="H84" s="25"/>
      <c r="I84" s="25"/>
      <c r="J84" s="25"/>
      <c r="K84" s="25"/>
      <c r="L84" s="25"/>
      <c r="M84" s="25"/>
      <c r="N84" s="25"/>
      <c r="O84" s="25"/>
      <c r="P84" s="1"/>
      <c r="Q84" s="1"/>
      <c r="R84" s="1"/>
      <c r="S84" s="1"/>
      <c r="T84" s="1"/>
      <c r="U84" s="1"/>
      <c r="V84" s="45"/>
    </row>
    <row r="85" spans="1:22" ht="22.5" x14ac:dyDescent="0.25">
      <c r="A85" s="68" t="s">
        <v>0</v>
      </c>
      <c r="B85" s="69"/>
      <c r="C85" s="69"/>
      <c r="D85" s="25" t="s">
        <v>88</v>
      </c>
      <c r="E85" s="25" t="s">
        <v>88</v>
      </c>
      <c r="F85" s="112"/>
      <c r="G85" s="114"/>
      <c r="H85" s="25" t="s">
        <v>88</v>
      </c>
      <c r="I85" s="25"/>
      <c r="J85" s="25" t="s">
        <v>88</v>
      </c>
      <c r="K85" s="25"/>
      <c r="L85" s="25" t="s">
        <v>88</v>
      </c>
      <c r="M85" s="25"/>
      <c r="N85" s="25" t="s">
        <v>88</v>
      </c>
      <c r="O85" s="25"/>
      <c r="P85" s="25" t="s">
        <v>88</v>
      </c>
      <c r="Q85" s="1"/>
      <c r="R85" s="1"/>
      <c r="S85" s="1"/>
      <c r="T85" s="1"/>
      <c r="U85" s="1"/>
      <c r="V85" s="45"/>
    </row>
    <row r="86" spans="1:22" x14ac:dyDescent="0.25">
      <c r="A86" s="19"/>
    </row>
    <row r="87" spans="1:22" x14ac:dyDescent="0.25">
      <c r="A87" s="122" t="s">
        <v>108</v>
      </c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/>
      <c r="O87" s="122"/>
      <c r="P87" s="122"/>
      <c r="Q87" s="122"/>
      <c r="R87" s="122"/>
      <c r="S87" s="122"/>
      <c r="T87" s="122"/>
    </row>
    <row r="88" spans="1:22" ht="12" customHeight="1" x14ac:dyDescent="0.25">
      <c r="A88" s="81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</row>
    <row r="89" spans="1:22" ht="15" customHeight="1" x14ac:dyDescent="0.25">
      <c r="A89" s="48" t="s">
        <v>15</v>
      </c>
      <c r="B89" s="141" t="s">
        <v>64</v>
      </c>
      <c r="C89" s="141" t="s">
        <v>92</v>
      </c>
      <c r="D89" s="141" t="s">
        <v>110</v>
      </c>
      <c r="E89" s="153" t="s">
        <v>44</v>
      </c>
      <c r="F89" s="154"/>
      <c r="G89" s="154"/>
      <c r="H89" s="154"/>
      <c r="I89" s="154"/>
      <c r="J89" s="154"/>
      <c r="K89" s="154"/>
      <c r="L89" s="154"/>
      <c r="M89" s="154"/>
      <c r="N89" s="129" t="s">
        <v>112</v>
      </c>
      <c r="O89" s="130" t="s">
        <v>40</v>
      </c>
      <c r="P89" s="130"/>
      <c r="Q89" s="130"/>
      <c r="R89" s="130"/>
      <c r="S89" s="81"/>
      <c r="T89" s="81"/>
    </row>
    <row r="90" spans="1:22" ht="70.5" customHeight="1" x14ac:dyDescent="0.25">
      <c r="A90" s="76"/>
      <c r="B90" s="142"/>
      <c r="C90" s="142"/>
      <c r="D90" s="142"/>
      <c r="E90" s="127" t="s">
        <v>87</v>
      </c>
      <c r="F90" s="151"/>
      <c r="G90" s="128"/>
      <c r="H90" s="143" t="s">
        <v>41</v>
      </c>
      <c r="I90" s="143"/>
      <c r="J90" s="143" t="s">
        <v>109</v>
      </c>
      <c r="K90" s="143"/>
      <c r="L90" s="127" t="s">
        <v>43</v>
      </c>
      <c r="M90" s="128"/>
      <c r="N90" s="129"/>
      <c r="O90" s="141" t="s">
        <v>37</v>
      </c>
      <c r="P90" s="133" t="s">
        <v>113</v>
      </c>
      <c r="Q90" s="141" t="s">
        <v>50</v>
      </c>
      <c r="R90" s="141" t="s">
        <v>38</v>
      </c>
      <c r="S90" s="81"/>
      <c r="T90" s="81"/>
    </row>
    <row r="91" spans="1:22" ht="33.75" x14ac:dyDescent="0.25">
      <c r="A91" s="76"/>
      <c r="B91" s="143"/>
      <c r="C91" s="143"/>
      <c r="D91" s="143"/>
      <c r="E91" s="72" t="s">
        <v>111</v>
      </c>
      <c r="F91" s="146" t="s">
        <v>20</v>
      </c>
      <c r="G91" s="152"/>
      <c r="H91" s="72" t="s">
        <v>19</v>
      </c>
      <c r="I91" s="45" t="s">
        <v>20</v>
      </c>
      <c r="J91" s="72" t="s">
        <v>111</v>
      </c>
      <c r="K91" s="45" t="s">
        <v>114</v>
      </c>
      <c r="L91" s="72" t="s">
        <v>73</v>
      </c>
      <c r="M91" s="45" t="s">
        <v>115</v>
      </c>
      <c r="N91" s="129"/>
      <c r="O91" s="143"/>
      <c r="P91" s="135"/>
      <c r="Q91" s="143"/>
      <c r="R91" s="143"/>
      <c r="S91" s="81"/>
      <c r="T91" s="81"/>
    </row>
    <row r="92" spans="1:22" x14ac:dyDescent="0.25">
      <c r="A92" s="43">
        <v>1</v>
      </c>
      <c r="B92" s="25">
        <v>2</v>
      </c>
      <c r="C92" s="25">
        <v>3</v>
      </c>
      <c r="D92" s="25">
        <v>4</v>
      </c>
      <c r="E92" s="25">
        <v>5</v>
      </c>
      <c r="F92" s="121">
        <v>6</v>
      </c>
      <c r="G92" s="121"/>
      <c r="H92" s="74">
        <v>7</v>
      </c>
      <c r="I92" s="25">
        <v>8</v>
      </c>
      <c r="J92" s="73">
        <v>9</v>
      </c>
      <c r="K92" s="25">
        <v>10</v>
      </c>
      <c r="L92" s="25">
        <v>11</v>
      </c>
      <c r="M92" s="25">
        <v>12</v>
      </c>
      <c r="N92" s="25">
        <v>13</v>
      </c>
      <c r="O92" s="25">
        <v>14</v>
      </c>
      <c r="P92" s="25">
        <v>15</v>
      </c>
      <c r="Q92" s="43">
        <v>16</v>
      </c>
      <c r="R92" s="43">
        <v>17</v>
      </c>
      <c r="S92" s="81"/>
      <c r="T92" s="81"/>
    </row>
    <row r="93" spans="1:22" x14ac:dyDescent="0.25">
      <c r="A93" s="43"/>
      <c r="B93" s="25"/>
      <c r="C93" s="25"/>
      <c r="D93" s="25"/>
      <c r="E93" s="25"/>
      <c r="F93" s="112"/>
      <c r="G93" s="114"/>
      <c r="H93" s="25"/>
      <c r="I93" s="25"/>
      <c r="J93" s="25"/>
      <c r="K93" s="25"/>
      <c r="L93" s="25"/>
      <c r="M93" s="25"/>
      <c r="N93" s="1"/>
      <c r="O93" s="1"/>
      <c r="P93" s="1"/>
      <c r="Q93" s="1"/>
      <c r="R93" s="45"/>
      <c r="S93" s="81"/>
      <c r="T93" s="81"/>
    </row>
    <row r="94" spans="1:22" x14ac:dyDescent="0.25">
      <c r="A94" s="25"/>
      <c r="B94" s="25"/>
      <c r="C94" s="25"/>
      <c r="D94" s="25"/>
      <c r="E94" s="25"/>
      <c r="F94" s="112"/>
      <c r="G94" s="114"/>
      <c r="H94" s="25"/>
      <c r="I94" s="25"/>
      <c r="J94" s="25"/>
      <c r="K94" s="25"/>
      <c r="L94" s="25"/>
      <c r="M94" s="25"/>
      <c r="N94" s="1"/>
      <c r="O94" s="1"/>
      <c r="P94" s="1"/>
      <c r="Q94" s="1"/>
      <c r="R94" s="45"/>
      <c r="S94" s="81"/>
      <c r="T94" s="81"/>
    </row>
    <row r="95" spans="1:22" ht="22.5" x14ac:dyDescent="0.25">
      <c r="A95" s="68" t="s">
        <v>0</v>
      </c>
      <c r="B95" s="69"/>
      <c r="C95" s="69"/>
      <c r="D95" s="25" t="s">
        <v>88</v>
      </c>
      <c r="E95" s="25" t="s">
        <v>88</v>
      </c>
      <c r="F95" s="112"/>
      <c r="G95" s="114"/>
      <c r="H95" s="25" t="s">
        <v>88</v>
      </c>
      <c r="I95" s="25"/>
      <c r="J95" s="25" t="s">
        <v>88</v>
      </c>
      <c r="K95" s="25"/>
      <c r="L95" s="25" t="s">
        <v>88</v>
      </c>
      <c r="M95" s="25"/>
      <c r="N95" s="1"/>
      <c r="O95" s="1"/>
      <c r="P95" s="1"/>
      <c r="Q95" s="1"/>
      <c r="R95" s="45"/>
      <c r="S95" s="81"/>
      <c r="T95" s="81"/>
    </row>
    <row r="96" spans="1:22" x14ac:dyDescent="0.25">
      <c r="A96" s="81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</row>
    <row r="97" spans="1:15" x14ac:dyDescent="0.25">
      <c r="A97" s="122" t="s">
        <v>133</v>
      </c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2"/>
    </row>
    <row r="98" spans="1:15" x14ac:dyDescent="0.25">
      <c r="A98" s="81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</row>
    <row r="99" spans="1:15" ht="15" customHeight="1" x14ac:dyDescent="0.25">
      <c r="A99" s="109" t="s">
        <v>121</v>
      </c>
      <c r="B99" s="112" t="s">
        <v>27</v>
      </c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4"/>
    </row>
    <row r="100" spans="1:15" ht="15" customHeight="1" x14ac:dyDescent="0.25">
      <c r="A100" s="110"/>
      <c r="B100" s="115" t="s">
        <v>46</v>
      </c>
      <c r="C100" s="116"/>
      <c r="D100" s="116"/>
      <c r="E100" s="117"/>
      <c r="F100" s="112" t="s">
        <v>3</v>
      </c>
      <c r="G100" s="113"/>
      <c r="H100" s="113"/>
      <c r="I100" s="113"/>
      <c r="J100" s="113"/>
      <c r="K100" s="113"/>
      <c r="L100" s="113"/>
      <c r="M100" s="114"/>
    </row>
    <row r="101" spans="1:15" ht="28.5" customHeight="1" x14ac:dyDescent="0.25">
      <c r="A101" s="110"/>
      <c r="B101" s="118"/>
      <c r="C101" s="119"/>
      <c r="D101" s="119"/>
      <c r="E101" s="120"/>
      <c r="F101" s="112" t="s">
        <v>47</v>
      </c>
      <c r="G101" s="113"/>
      <c r="H101" s="113"/>
      <c r="I101" s="114"/>
      <c r="J101" s="112" t="s">
        <v>48</v>
      </c>
      <c r="K101" s="113"/>
      <c r="L101" s="113"/>
      <c r="M101" s="114"/>
    </row>
    <row r="102" spans="1:15" ht="81" customHeight="1" x14ac:dyDescent="0.25">
      <c r="A102" s="111"/>
      <c r="B102" s="102" t="s">
        <v>116</v>
      </c>
      <c r="C102" s="102" t="s">
        <v>119</v>
      </c>
      <c r="D102" s="102" t="s">
        <v>117</v>
      </c>
      <c r="E102" s="102" t="s">
        <v>118</v>
      </c>
      <c r="F102" s="102" t="s">
        <v>120</v>
      </c>
      <c r="G102" s="102" t="s">
        <v>122</v>
      </c>
      <c r="H102" s="102" t="s">
        <v>50</v>
      </c>
      <c r="I102" s="102" t="s">
        <v>123</v>
      </c>
      <c r="J102" s="102" t="s">
        <v>37</v>
      </c>
      <c r="K102" s="102" t="s">
        <v>49</v>
      </c>
      <c r="L102" s="102" t="s">
        <v>50</v>
      </c>
      <c r="M102" s="102" t="s">
        <v>38</v>
      </c>
    </row>
    <row r="103" spans="1:15" x14ac:dyDescent="0.25">
      <c r="A103" s="101">
        <v>1</v>
      </c>
      <c r="B103" s="101">
        <v>2</v>
      </c>
      <c r="C103" s="101">
        <v>3</v>
      </c>
      <c r="D103" s="101">
        <v>4</v>
      </c>
      <c r="E103" s="101">
        <v>5</v>
      </c>
      <c r="F103" s="101">
        <v>6</v>
      </c>
      <c r="G103" s="101">
        <v>7</v>
      </c>
      <c r="H103" s="101">
        <v>8</v>
      </c>
      <c r="I103" s="101">
        <v>9</v>
      </c>
      <c r="J103" s="101">
        <v>10</v>
      </c>
      <c r="K103" s="101">
        <v>11</v>
      </c>
      <c r="L103" s="101">
        <v>12</v>
      </c>
      <c r="M103" s="101">
        <v>13</v>
      </c>
    </row>
    <row r="104" spans="1:15" x14ac:dyDescent="0.25">
      <c r="A104" s="10"/>
      <c r="B104" s="10"/>
      <c r="C104" s="10"/>
      <c r="D104" s="10"/>
      <c r="E104" s="10"/>
      <c r="F104" s="10"/>
      <c r="G104" s="10"/>
      <c r="H104" s="10"/>
      <c r="I104" s="101"/>
      <c r="J104" s="101"/>
      <c r="K104" s="101"/>
      <c r="L104" s="101"/>
      <c r="M104" s="101"/>
    </row>
    <row r="105" spans="1:15" ht="21" x14ac:dyDescent="0.25">
      <c r="A105" s="85" t="s">
        <v>0</v>
      </c>
      <c r="B105" s="82"/>
      <c r="C105" s="83"/>
      <c r="D105" s="82"/>
      <c r="E105" s="82"/>
      <c r="F105" s="82"/>
      <c r="G105" s="82"/>
      <c r="H105" s="82"/>
      <c r="I105" s="84"/>
      <c r="J105" s="84"/>
      <c r="K105" s="84"/>
      <c r="L105" s="84"/>
      <c r="M105" s="84"/>
    </row>
    <row r="106" spans="1:15" x14ac:dyDescent="0.25">
      <c r="A106" s="7"/>
    </row>
    <row r="107" spans="1:15" ht="44.25" customHeight="1" x14ac:dyDescent="0.25">
      <c r="A107" s="159" t="s">
        <v>134</v>
      </c>
      <c r="B107" s="159"/>
      <c r="C107" s="159"/>
      <c r="D107" s="159"/>
      <c r="E107" s="159"/>
      <c r="F107" s="159"/>
      <c r="G107" s="159"/>
      <c r="H107" s="159"/>
      <c r="I107" s="159"/>
      <c r="J107" s="159"/>
      <c r="K107" s="159"/>
    </row>
    <row r="108" spans="1:15" x14ac:dyDescent="0.25">
      <c r="A108" s="7"/>
    </row>
    <row r="109" spans="1:15" ht="64.5" customHeight="1" x14ac:dyDescent="0.25">
      <c r="A109" s="130" t="s">
        <v>51</v>
      </c>
      <c r="B109" s="130"/>
      <c r="C109" s="130" t="s">
        <v>124</v>
      </c>
      <c r="D109" s="130" t="s">
        <v>125</v>
      </c>
      <c r="E109" s="164" t="s">
        <v>52</v>
      </c>
      <c r="F109" s="165"/>
      <c r="G109" s="130" t="s">
        <v>132</v>
      </c>
      <c r="H109" s="130"/>
      <c r="I109" s="160"/>
      <c r="J109" s="160"/>
      <c r="K109" s="86"/>
    </row>
    <row r="110" spans="1:15" ht="9" customHeight="1" x14ac:dyDescent="0.25">
      <c r="A110" s="130"/>
      <c r="B110" s="130"/>
      <c r="C110" s="130"/>
      <c r="D110" s="130"/>
      <c r="E110" s="127"/>
      <c r="F110" s="128"/>
      <c r="G110" s="130"/>
      <c r="H110" s="130"/>
      <c r="I110" s="160"/>
      <c r="J110" s="160"/>
      <c r="K110" s="86"/>
    </row>
    <row r="111" spans="1:15" x14ac:dyDescent="0.25">
      <c r="A111" s="121">
        <v>1</v>
      </c>
      <c r="B111" s="121"/>
      <c r="C111" s="25">
        <v>2</v>
      </c>
      <c r="D111" s="25">
        <v>3</v>
      </c>
      <c r="E111" s="112">
        <v>4</v>
      </c>
      <c r="F111" s="114"/>
      <c r="G111" s="121">
        <v>5</v>
      </c>
      <c r="H111" s="121"/>
      <c r="I111" s="78"/>
      <c r="J111" s="78"/>
      <c r="K111" s="78"/>
      <c r="L111" s="42"/>
    </row>
    <row r="112" spans="1:15" ht="36" customHeight="1" x14ac:dyDescent="0.25">
      <c r="A112" s="186" t="s">
        <v>21</v>
      </c>
      <c r="B112" s="187"/>
      <c r="C112" s="187"/>
      <c r="D112" s="187"/>
      <c r="E112" s="187"/>
      <c r="F112" s="187"/>
      <c r="G112" s="187"/>
      <c r="H112" s="188"/>
      <c r="I112" s="89"/>
      <c r="J112" s="89"/>
      <c r="K112" s="89"/>
      <c r="L112" s="89"/>
    </row>
    <row r="113" spans="1:12" ht="15" customHeight="1" x14ac:dyDescent="0.25">
      <c r="A113" s="173" t="s">
        <v>53</v>
      </c>
      <c r="B113" s="189"/>
      <c r="C113" s="189"/>
      <c r="D113" s="189"/>
      <c r="E113" s="189"/>
      <c r="F113" s="189"/>
      <c r="G113" s="189"/>
      <c r="H113" s="174"/>
    </row>
    <row r="114" spans="1:12" ht="24" customHeight="1" x14ac:dyDescent="0.25">
      <c r="A114" s="162" t="s">
        <v>37</v>
      </c>
      <c r="B114" s="163"/>
      <c r="C114" s="9"/>
      <c r="D114" s="9"/>
      <c r="E114" s="173"/>
      <c r="F114" s="174"/>
      <c r="G114" s="166"/>
      <c r="H114" s="167"/>
    </row>
    <row r="115" spans="1:12" ht="27" customHeight="1" x14ac:dyDescent="0.25">
      <c r="A115" s="162" t="s">
        <v>49</v>
      </c>
      <c r="B115" s="163"/>
      <c r="C115" s="9"/>
      <c r="D115" s="9"/>
      <c r="E115" s="173"/>
      <c r="F115" s="174"/>
      <c r="G115" s="166"/>
      <c r="H115" s="167"/>
    </row>
    <row r="116" spans="1:12" ht="39.75" customHeight="1" x14ac:dyDescent="0.25">
      <c r="A116" s="162" t="s">
        <v>50</v>
      </c>
      <c r="B116" s="163"/>
      <c r="C116" s="9"/>
      <c r="D116" s="9"/>
      <c r="E116" s="173"/>
      <c r="F116" s="174"/>
      <c r="G116" s="166"/>
      <c r="H116" s="167"/>
    </row>
    <row r="117" spans="1:12" ht="36.75" customHeight="1" x14ac:dyDescent="0.25">
      <c r="A117" s="162" t="s">
        <v>38</v>
      </c>
      <c r="B117" s="163"/>
      <c r="C117" s="9"/>
      <c r="D117" s="9"/>
      <c r="E117" s="173"/>
      <c r="F117" s="174"/>
      <c r="G117" s="166"/>
      <c r="H117" s="167"/>
    </row>
    <row r="118" spans="1:12" ht="15.75" customHeight="1" x14ac:dyDescent="0.25">
      <c r="A118" s="87"/>
      <c r="B118" s="87"/>
      <c r="C118" s="88"/>
      <c r="D118" s="88"/>
      <c r="E118" s="88"/>
      <c r="F118" s="42"/>
    </row>
    <row r="119" spans="1:12" x14ac:dyDescent="0.25">
      <c r="A119" s="7" t="s">
        <v>126</v>
      </c>
    </row>
    <row r="120" spans="1:12" ht="11.25" customHeight="1" x14ac:dyDescent="0.25">
      <c r="A120" s="19"/>
    </row>
    <row r="121" spans="1:12" ht="11.25" customHeight="1" x14ac:dyDescent="0.25">
      <c r="A121" s="103" t="s">
        <v>15</v>
      </c>
      <c r="B121" s="103" t="s">
        <v>64</v>
      </c>
      <c r="C121" s="103" t="s">
        <v>141</v>
      </c>
      <c r="D121" s="103"/>
      <c r="E121" s="103"/>
      <c r="F121" s="103"/>
      <c r="G121" s="185" t="s">
        <v>138</v>
      </c>
      <c r="H121" s="185"/>
      <c r="I121" s="185"/>
      <c r="J121" s="185"/>
      <c r="K121" s="185"/>
      <c r="L121" s="185"/>
    </row>
    <row r="122" spans="1:12" ht="57.75" customHeight="1" x14ac:dyDescent="0.25">
      <c r="A122" s="103"/>
      <c r="B122" s="103"/>
      <c r="C122" s="97" t="s">
        <v>120</v>
      </c>
      <c r="D122" s="97" t="s">
        <v>139</v>
      </c>
      <c r="E122" s="97" t="s">
        <v>140</v>
      </c>
      <c r="F122" s="97" t="s">
        <v>38</v>
      </c>
      <c r="G122" s="103" t="s">
        <v>37</v>
      </c>
      <c r="H122" s="103"/>
      <c r="I122" s="103" t="s">
        <v>137</v>
      </c>
      <c r="J122" s="103"/>
      <c r="K122" s="97" t="s">
        <v>50</v>
      </c>
      <c r="L122" s="97" t="s">
        <v>38</v>
      </c>
    </row>
    <row r="123" spans="1:12" ht="11.25" customHeight="1" x14ac:dyDescent="0.25">
      <c r="A123" s="27">
        <v>1</v>
      </c>
      <c r="B123" s="27">
        <v>2</v>
      </c>
      <c r="C123" s="95">
        <v>3</v>
      </c>
      <c r="D123" s="95">
        <v>4</v>
      </c>
      <c r="E123" s="95">
        <v>5</v>
      </c>
      <c r="F123" s="95">
        <v>6</v>
      </c>
      <c r="G123" s="173">
        <v>7</v>
      </c>
      <c r="H123" s="174"/>
      <c r="I123" s="173">
        <v>8</v>
      </c>
      <c r="J123" s="174"/>
      <c r="K123" s="95">
        <v>9</v>
      </c>
      <c r="L123" s="95">
        <v>10</v>
      </c>
    </row>
    <row r="124" spans="1:12" ht="11.25" customHeight="1" x14ac:dyDescent="0.25">
      <c r="A124" s="29"/>
      <c r="B124" s="29"/>
      <c r="C124" s="1"/>
      <c r="D124" s="1"/>
      <c r="E124" s="1"/>
      <c r="F124" s="1"/>
      <c r="G124" s="166"/>
      <c r="H124" s="167"/>
      <c r="I124" s="166"/>
      <c r="J124" s="167"/>
      <c r="K124" s="1"/>
      <c r="L124" s="1"/>
    </row>
    <row r="125" spans="1:12" ht="11.25" customHeight="1" x14ac:dyDescent="0.25">
      <c r="A125" s="28"/>
      <c r="B125" s="9"/>
      <c r="C125" s="1"/>
      <c r="D125" s="1"/>
      <c r="E125" s="1"/>
      <c r="F125" s="1"/>
      <c r="G125" s="166"/>
      <c r="H125" s="167"/>
      <c r="I125" s="166"/>
      <c r="J125" s="167"/>
      <c r="K125" s="1"/>
      <c r="L125" s="1"/>
    </row>
    <row r="126" spans="1:12" ht="11.25" customHeight="1" x14ac:dyDescent="0.25">
      <c r="A126" s="29"/>
      <c r="B126" s="30" t="s">
        <v>0</v>
      </c>
      <c r="C126" s="1"/>
      <c r="D126" s="1"/>
      <c r="E126" s="1"/>
      <c r="F126" s="1"/>
      <c r="G126" s="166"/>
      <c r="H126" s="167"/>
      <c r="I126" s="166"/>
      <c r="J126" s="167"/>
      <c r="K126" s="1"/>
      <c r="L126" s="1"/>
    </row>
    <row r="127" spans="1:12" ht="11.25" customHeight="1" x14ac:dyDescent="0.25">
      <c r="A127" s="19"/>
    </row>
    <row r="128" spans="1:12" ht="11.25" customHeight="1" x14ac:dyDescent="0.25">
      <c r="A128" s="8" t="s">
        <v>142</v>
      </c>
      <c r="B128" s="100"/>
      <c r="C128" s="100"/>
      <c r="D128" s="100"/>
      <c r="E128" s="100"/>
    </row>
    <row r="129" spans="1:14" x14ac:dyDescent="0.25">
      <c r="A129" s="90"/>
      <c r="B129" s="90"/>
      <c r="C129" s="91"/>
      <c r="D129" s="92"/>
      <c r="E129" s="91"/>
      <c r="F129" s="91"/>
      <c r="G129" s="93"/>
      <c r="H129" s="93"/>
      <c r="I129" s="93"/>
      <c r="J129" s="88"/>
      <c r="K129" s="88"/>
      <c r="L129" s="88"/>
      <c r="M129" s="88"/>
      <c r="N129" s="88"/>
    </row>
    <row r="130" spans="1:14" x14ac:dyDescent="0.25">
      <c r="A130" s="7" t="s">
        <v>54</v>
      </c>
    </row>
    <row r="131" spans="1:14" x14ac:dyDescent="0.25">
      <c r="A131" s="7"/>
    </row>
    <row r="132" spans="1:14" ht="15.75" customHeight="1" x14ac:dyDescent="0.25">
      <c r="A132" s="155" t="s">
        <v>55</v>
      </c>
      <c r="B132" s="156"/>
      <c r="C132" s="123" t="s">
        <v>27</v>
      </c>
      <c r="D132" s="123"/>
      <c r="E132" s="123"/>
      <c r="F132" s="123"/>
      <c r="G132" s="123"/>
      <c r="H132" s="123"/>
      <c r="I132" s="123"/>
      <c r="J132" s="123"/>
      <c r="K132" s="88"/>
    </row>
    <row r="133" spans="1:14" ht="72" customHeight="1" x14ac:dyDescent="0.25">
      <c r="A133" s="157"/>
      <c r="B133" s="158"/>
      <c r="C133" s="171" t="s">
        <v>37</v>
      </c>
      <c r="D133" s="172"/>
      <c r="E133" s="171" t="s">
        <v>49</v>
      </c>
      <c r="F133" s="172"/>
      <c r="G133" s="171" t="s">
        <v>127</v>
      </c>
      <c r="H133" s="172"/>
      <c r="I133" s="123" t="s">
        <v>38</v>
      </c>
      <c r="J133" s="123"/>
      <c r="K133" s="161"/>
      <c r="L133" s="161"/>
    </row>
    <row r="134" spans="1:14" x14ac:dyDescent="0.25">
      <c r="A134" s="175">
        <v>1</v>
      </c>
      <c r="B134" s="173"/>
      <c r="C134" s="173">
        <v>2</v>
      </c>
      <c r="D134" s="174"/>
      <c r="E134" s="173">
        <v>3</v>
      </c>
      <c r="F134" s="174"/>
      <c r="G134" s="173">
        <v>4</v>
      </c>
      <c r="H134" s="174"/>
      <c r="I134" s="175">
        <v>5</v>
      </c>
      <c r="J134" s="175"/>
      <c r="K134" s="86"/>
    </row>
    <row r="135" spans="1:14" ht="38.25" customHeight="1" x14ac:dyDescent="0.25">
      <c r="A135" s="176" t="s">
        <v>56</v>
      </c>
      <c r="B135" s="162"/>
      <c r="C135" s="173"/>
      <c r="D135" s="174"/>
      <c r="E135" s="173"/>
      <c r="F135" s="174"/>
      <c r="G135" s="166"/>
      <c r="H135" s="167"/>
      <c r="I135" s="179"/>
      <c r="J135" s="179"/>
      <c r="K135" s="88"/>
    </row>
    <row r="136" spans="1:14" ht="19.5" customHeight="1" x14ac:dyDescent="0.25">
      <c r="A136" s="176" t="s">
        <v>57</v>
      </c>
      <c r="B136" s="162"/>
      <c r="C136" s="173"/>
      <c r="D136" s="174"/>
      <c r="E136" s="173"/>
      <c r="F136" s="174"/>
      <c r="G136" s="166"/>
      <c r="H136" s="167"/>
      <c r="I136" s="179"/>
      <c r="J136" s="179"/>
      <c r="K136" s="88"/>
    </row>
    <row r="137" spans="1:14" ht="25.5" customHeight="1" x14ac:dyDescent="0.25">
      <c r="A137" s="176" t="s">
        <v>58</v>
      </c>
      <c r="B137" s="162"/>
      <c r="C137" s="173"/>
      <c r="D137" s="174"/>
      <c r="E137" s="173"/>
      <c r="F137" s="174"/>
      <c r="G137" s="166"/>
      <c r="H137" s="167"/>
      <c r="I137" s="179"/>
      <c r="J137" s="179"/>
      <c r="K137" s="88"/>
    </row>
    <row r="138" spans="1:14" ht="107.25" customHeight="1" x14ac:dyDescent="0.25">
      <c r="A138" s="176" t="s">
        <v>59</v>
      </c>
      <c r="B138" s="162"/>
      <c r="C138" s="173"/>
      <c r="D138" s="174"/>
      <c r="E138" s="173"/>
      <c r="F138" s="174"/>
      <c r="G138" s="166"/>
      <c r="H138" s="167"/>
      <c r="I138" s="179"/>
      <c r="J138" s="179"/>
      <c r="K138" s="88"/>
    </row>
    <row r="139" spans="1:14" ht="65.25" customHeight="1" x14ac:dyDescent="0.25">
      <c r="A139" s="176" t="s">
        <v>60</v>
      </c>
      <c r="B139" s="162"/>
      <c r="C139" s="173"/>
      <c r="D139" s="174"/>
      <c r="E139" s="173"/>
      <c r="F139" s="174"/>
      <c r="G139" s="166"/>
      <c r="H139" s="167"/>
      <c r="I139" s="179"/>
      <c r="J139" s="179"/>
      <c r="K139" s="88"/>
    </row>
    <row r="140" spans="1:14" ht="78" customHeight="1" x14ac:dyDescent="0.25">
      <c r="A140" s="176" t="s">
        <v>61</v>
      </c>
      <c r="B140" s="162"/>
      <c r="C140" s="173"/>
      <c r="D140" s="174"/>
      <c r="E140" s="173"/>
      <c r="F140" s="174"/>
      <c r="G140" s="166"/>
      <c r="H140" s="167"/>
      <c r="I140" s="179"/>
      <c r="J140" s="179"/>
      <c r="K140" s="88"/>
    </row>
    <row r="141" spans="1:14" ht="78" customHeight="1" x14ac:dyDescent="0.25">
      <c r="A141" s="176" t="s">
        <v>62</v>
      </c>
      <c r="B141" s="162"/>
      <c r="C141" s="173"/>
      <c r="D141" s="174"/>
      <c r="E141" s="173"/>
      <c r="F141" s="174"/>
      <c r="G141" s="166"/>
      <c r="H141" s="167"/>
      <c r="I141" s="179"/>
      <c r="J141" s="179"/>
      <c r="K141" s="88"/>
    </row>
    <row r="142" spans="1:14" ht="13.5" customHeight="1" x14ac:dyDescent="0.25">
      <c r="A142" s="177" t="s">
        <v>0</v>
      </c>
      <c r="B142" s="178"/>
      <c r="C142" s="173"/>
      <c r="D142" s="174"/>
      <c r="E142" s="173"/>
      <c r="F142" s="174"/>
      <c r="G142" s="166"/>
      <c r="H142" s="167"/>
      <c r="I142" s="179"/>
      <c r="J142" s="179"/>
      <c r="K142" s="89"/>
    </row>
    <row r="143" spans="1:14" x14ac:dyDescent="0.25">
      <c r="A143" s="8"/>
      <c r="H143" s="42"/>
      <c r="I143" s="42"/>
      <c r="J143" s="42"/>
      <c r="K143" s="42"/>
    </row>
    <row r="144" spans="1:14" ht="14.25" customHeight="1" x14ac:dyDescent="0.25">
      <c r="A144" s="168" t="s">
        <v>129</v>
      </c>
      <c r="B144" s="168"/>
      <c r="C144" s="168"/>
      <c r="D144" s="168"/>
      <c r="E144" s="168"/>
      <c r="F144" s="168"/>
      <c r="H144" s="42"/>
      <c r="I144" s="42"/>
      <c r="J144" s="42"/>
      <c r="K144" s="42"/>
    </row>
    <row r="145" spans="1:6" ht="12.75" customHeight="1" x14ac:dyDescent="0.25">
      <c r="A145" s="169" t="s">
        <v>128</v>
      </c>
      <c r="B145" s="169"/>
      <c r="C145" s="169"/>
      <c r="D145" s="169"/>
      <c r="E145" s="169"/>
      <c r="F145" s="169"/>
    </row>
    <row r="146" spans="1:6" ht="18.75" customHeight="1" x14ac:dyDescent="0.25">
      <c r="A146" s="170" t="s">
        <v>130</v>
      </c>
      <c r="B146" s="170"/>
      <c r="C146" s="170"/>
      <c r="D146" s="170"/>
      <c r="E146" s="170"/>
      <c r="F146" s="170"/>
    </row>
    <row r="147" spans="1:6" x14ac:dyDescent="0.25">
      <c r="A147" s="8" t="s">
        <v>131</v>
      </c>
    </row>
  </sheetData>
  <mergeCells count="255">
    <mergeCell ref="S21:S22"/>
    <mergeCell ref="T21:W21"/>
    <mergeCell ref="G123:H123"/>
    <mergeCell ref="T70:T71"/>
    <mergeCell ref="U70:U71"/>
    <mergeCell ref="V70:V71"/>
    <mergeCell ref="W70:W71"/>
    <mergeCell ref="A87:T87"/>
    <mergeCell ref="B89:B91"/>
    <mergeCell ref="C89:C91"/>
    <mergeCell ref="D89:D91"/>
    <mergeCell ref="E90:G90"/>
    <mergeCell ref="H90:I90"/>
    <mergeCell ref="J90:K90"/>
    <mergeCell ref="L90:M90"/>
    <mergeCell ref="F91:G91"/>
    <mergeCell ref="E89:M89"/>
    <mergeCell ref="E116:F116"/>
    <mergeCell ref="G116:H116"/>
    <mergeCell ref="E117:F117"/>
    <mergeCell ref="G117:H117"/>
    <mergeCell ref="N89:N91"/>
    <mergeCell ref="O89:R89"/>
    <mergeCell ref="O90:O91"/>
    <mergeCell ref="I138:J138"/>
    <mergeCell ref="I139:J139"/>
    <mergeCell ref="I140:J140"/>
    <mergeCell ref="I141:J141"/>
    <mergeCell ref="I142:J142"/>
    <mergeCell ref="X21:X22"/>
    <mergeCell ref="K21:L21"/>
    <mergeCell ref="M21:M22"/>
    <mergeCell ref="N21:Q21"/>
    <mergeCell ref="I122:J122"/>
    <mergeCell ref="G121:L121"/>
    <mergeCell ref="G109:H110"/>
    <mergeCell ref="G111:H111"/>
    <mergeCell ref="A112:H112"/>
    <mergeCell ref="A113:H113"/>
    <mergeCell ref="G114:H114"/>
    <mergeCell ref="E114:F114"/>
    <mergeCell ref="E115:F115"/>
    <mergeCell ref="G115:H115"/>
    <mergeCell ref="G124:H124"/>
    <mergeCell ref="G125:H125"/>
    <mergeCell ref="G126:H126"/>
    <mergeCell ref="I123:J123"/>
    <mergeCell ref="I124:J124"/>
    <mergeCell ref="E139:F139"/>
    <mergeCell ref="G139:H139"/>
    <mergeCell ref="E140:F140"/>
    <mergeCell ref="G140:H140"/>
    <mergeCell ref="E141:F141"/>
    <mergeCell ref="G141:H141"/>
    <mergeCell ref="C132:J132"/>
    <mergeCell ref="E142:F142"/>
    <mergeCell ref="G142:H142"/>
    <mergeCell ref="I133:J133"/>
    <mergeCell ref="C133:D133"/>
    <mergeCell ref="C134:D134"/>
    <mergeCell ref="I134:J134"/>
    <mergeCell ref="C135:D135"/>
    <mergeCell ref="C136:D136"/>
    <mergeCell ref="C137:D137"/>
    <mergeCell ref="C138:D138"/>
    <mergeCell ref="C139:D139"/>
    <mergeCell ref="C140:D140"/>
    <mergeCell ref="C141:D141"/>
    <mergeCell ref="C142:D142"/>
    <mergeCell ref="I135:J135"/>
    <mergeCell ref="I136:J136"/>
    <mergeCell ref="I137:J137"/>
    <mergeCell ref="A144:F144"/>
    <mergeCell ref="A145:F145"/>
    <mergeCell ref="A146:F146"/>
    <mergeCell ref="E133:F133"/>
    <mergeCell ref="G133:H133"/>
    <mergeCell ref="E134:F134"/>
    <mergeCell ref="G134:H134"/>
    <mergeCell ref="E135:F135"/>
    <mergeCell ref="G135:H135"/>
    <mergeCell ref="E136:F136"/>
    <mergeCell ref="G136:H136"/>
    <mergeCell ref="A134:B134"/>
    <mergeCell ref="A135:B135"/>
    <mergeCell ref="A136:B136"/>
    <mergeCell ref="A137:B137"/>
    <mergeCell ref="A138:B138"/>
    <mergeCell ref="E137:F137"/>
    <mergeCell ref="A139:B139"/>
    <mergeCell ref="A140:B140"/>
    <mergeCell ref="A141:B141"/>
    <mergeCell ref="A142:B142"/>
    <mergeCell ref="G137:H137"/>
    <mergeCell ref="E138:F138"/>
    <mergeCell ref="G138:H138"/>
    <mergeCell ref="A132:B133"/>
    <mergeCell ref="A107:K107"/>
    <mergeCell ref="I109:I110"/>
    <mergeCell ref="J109:J110"/>
    <mergeCell ref="A109:B110"/>
    <mergeCell ref="A111:B111"/>
    <mergeCell ref="K133:L133"/>
    <mergeCell ref="A121:A122"/>
    <mergeCell ref="B121:B122"/>
    <mergeCell ref="C121:F121"/>
    <mergeCell ref="G122:H122"/>
    <mergeCell ref="A114:B114"/>
    <mergeCell ref="A115:B115"/>
    <mergeCell ref="A116:B116"/>
    <mergeCell ref="A117:B117"/>
    <mergeCell ref="E109:F110"/>
    <mergeCell ref="E111:F111"/>
    <mergeCell ref="I125:J125"/>
    <mergeCell ref="I126:J126"/>
    <mergeCell ref="C109:C110"/>
    <mergeCell ref="D109:D110"/>
    <mergeCell ref="P90:P91"/>
    <mergeCell ref="Q90:Q91"/>
    <mergeCell ref="R90:R91"/>
    <mergeCell ref="F82:G82"/>
    <mergeCell ref="F83:G83"/>
    <mergeCell ref="F84:G84"/>
    <mergeCell ref="F85:G85"/>
    <mergeCell ref="E69:E71"/>
    <mergeCell ref="B79:B81"/>
    <mergeCell ref="C79:C81"/>
    <mergeCell ref="D79:D81"/>
    <mergeCell ref="E79:O79"/>
    <mergeCell ref="R79:R81"/>
    <mergeCell ref="F69:P69"/>
    <mergeCell ref="G74:H74"/>
    <mergeCell ref="G75:H75"/>
    <mergeCell ref="G71:H71"/>
    <mergeCell ref="I70:J70"/>
    <mergeCell ref="K70:L70"/>
    <mergeCell ref="G72:H72"/>
    <mergeCell ref="F70:H70"/>
    <mergeCell ref="G73:H73"/>
    <mergeCell ref="S79:V79"/>
    <mergeCell ref="E80:G80"/>
    <mergeCell ref="H80:I80"/>
    <mergeCell ref="J80:K80"/>
    <mergeCell ref="L80:M80"/>
    <mergeCell ref="N80:O80"/>
    <mergeCell ref="P80:Q80"/>
    <mergeCell ref="F81:G81"/>
    <mergeCell ref="S80:S81"/>
    <mergeCell ref="T80:T81"/>
    <mergeCell ref="U80:U81"/>
    <mergeCell ref="V80:V81"/>
    <mergeCell ref="A32:P33"/>
    <mergeCell ref="A42:Q42"/>
    <mergeCell ref="A54:R54"/>
    <mergeCell ref="A40:C40"/>
    <mergeCell ref="E40:F40"/>
    <mergeCell ref="G40:H40"/>
    <mergeCell ref="I40:J40"/>
    <mergeCell ref="K40:L40"/>
    <mergeCell ref="M40:N40"/>
    <mergeCell ref="E44:L44"/>
    <mergeCell ref="N44:Q45"/>
    <mergeCell ref="R44:R46"/>
    <mergeCell ref="M44:M46"/>
    <mergeCell ref="E45:F45"/>
    <mergeCell ref="G45:H45"/>
    <mergeCell ref="I45:J45"/>
    <mergeCell ref="K45:L45"/>
    <mergeCell ref="A44:A46"/>
    <mergeCell ref="B44:B46"/>
    <mergeCell ref="C44:C46"/>
    <mergeCell ref="D44:D46"/>
    <mergeCell ref="A35:C36"/>
    <mergeCell ref="D35:D36"/>
    <mergeCell ref="A52:R52"/>
    <mergeCell ref="X69:AA69"/>
    <mergeCell ref="O70:P70"/>
    <mergeCell ref="Q70:R70"/>
    <mergeCell ref="S69:S71"/>
    <mergeCell ref="T69:W69"/>
    <mergeCell ref="M70:N70"/>
    <mergeCell ref="A56:A58"/>
    <mergeCell ref="B56:B58"/>
    <mergeCell ref="C56:C58"/>
    <mergeCell ref="D56:D58"/>
    <mergeCell ref="A65:N65"/>
    <mergeCell ref="X56:X58"/>
    <mergeCell ref="M57:N57"/>
    <mergeCell ref="O56:O58"/>
    <mergeCell ref="E56:N56"/>
    <mergeCell ref="P56:S57"/>
    <mergeCell ref="T56:T58"/>
    <mergeCell ref="E57:F57"/>
    <mergeCell ref="G57:H57"/>
    <mergeCell ref="I57:J57"/>
    <mergeCell ref="K57:L57"/>
    <mergeCell ref="B69:B71"/>
    <mergeCell ref="C69:C71"/>
    <mergeCell ref="D69:D71"/>
    <mergeCell ref="T44:T45"/>
    <mergeCell ref="A39:C39"/>
    <mergeCell ref="E39:F39"/>
    <mergeCell ref="G39:H39"/>
    <mergeCell ref="I39:J39"/>
    <mergeCell ref="K39:L39"/>
    <mergeCell ref="M39:N39"/>
    <mergeCell ref="M37:N37"/>
    <mergeCell ref="A38:C38"/>
    <mergeCell ref="E38:F38"/>
    <mergeCell ref="G38:H38"/>
    <mergeCell ref="I38:J38"/>
    <mergeCell ref="K38:L38"/>
    <mergeCell ref="M38:N38"/>
    <mergeCell ref="M36:N36"/>
    <mergeCell ref="K37:L37"/>
    <mergeCell ref="A37:C37"/>
    <mergeCell ref="U35:U37"/>
    <mergeCell ref="V35:V37"/>
    <mergeCell ref="W35:W37"/>
    <mergeCell ref="X35:AA35"/>
    <mergeCell ref="Y36:Y37"/>
    <mergeCell ref="Z36:Z37"/>
    <mergeCell ref="AA36:AA37"/>
    <mergeCell ref="E35:F36"/>
    <mergeCell ref="G35:N35"/>
    <mergeCell ref="E37:F37"/>
    <mergeCell ref="G37:H37"/>
    <mergeCell ref="I37:J37"/>
    <mergeCell ref="G36:H36"/>
    <mergeCell ref="I36:J36"/>
    <mergeCell ref="K36:L36"/>
    <mergeCell ref="A99:A102"/>
    <mergeCell ref="B99:M99"/>
    <mergeCell ref="B100:E101"/>
    <mergeCell ref="F100:M100"/>
    <mergeCell ref="F101:I101"/>
    <mergeCell ref="J101:M101"/>
    <mergeCell ref="F92:G92"/>
    <mergeCell ref="F93:G93"/>
    <mergeCell ref="F94:G94"/>
    <mergeCell ref="F95:G95"/>
    <mergeCell ref="A97:O97"/>
    <mergeCell ref="R21:R22"/>
    <mergeCell ref="A21:A22"/>
    <mergeCell ref="B21:B22"/>
    <mergeCell ref="C21:C22"/>
    <mergeCell ref="D21:D22"/>
    <mergeCell ref="E21:F21"/>
    <mergeCell ref="G21:H21"/>
    <mergeCell ref="A30:N30"/>
    <mergeCell ref="K11:N11"/>
    <mergeCell ref="A12:N12"/>
    <mergeCell ref="A18:N18"/>
    <mergeCell ref="I21:J21"/>
    <mergeCell ref="A19:P19"/>
  </mergeCells>
  <pageMargins left="0.19685039370078741" right="0.19685039370078741" top="0.74803149606299213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8" sqref="D38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Прилож.№2</vt:lpstr>
      <vt:lpstr>Лист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2019-06-05T06:08:45Z</dcterms:modified>
</cp:coreProperties>
</file>