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dg03\Documents\Проект бюджета\Проект 2025-2027 годы\Изменения проекта\Дополнительные материалы с изменениями\"/>
    </mc:Choice>
  </mc:AlternateContent>
  <bookViews>
    <workbookView xWindow="480" yWindow="394" windowWidth="20117" windowHeight="8014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C10" i="1" l="1"/>
  <c r="B10" i="1" l="1"/>
  <c r="E15" i="1" l="1"/>
  <c r="E13" i="1"/>
  <c r="E14" i="1"/>
  <c r="E12" i="1"/>
  <c r="G10" i="1" l="1"/>
  <c r="F10" i="1"/>
  <c r="D10" i="1"/>
  <c r="E9" i="1" l="1"/>
  <c r="E19" i="1"/>
  <c r="G7" i="1" l="1"/>
  <c r="F7" i="1"/>
  <c r="D7" i="1"/>
  <c r="C7" i="1"/>
  <c r="C20" i="1" s="1"/>
  <c r="E7" i="1" l="1"/>
  <c r="B7" i="1"/>
  <c r="E10" i="1"/>
  <c r="B20" i="1" l="1"/>
  <c r="F20" i="1" l="1"/>
  <c r="G20" i="1"/>
  <c r="D20" i="1"/>
  <c r="E20" i="1" s="1"/>
</calcChain>
</file>

<file path=xl/sharedStrings.xml><?xml version="1.0" encoding="utf-8"?>
<sst xmlns="http://schemas.openxmlformats.org/spreadsheetml/2006/main" count="23" uniqueCount="23">
  <si>
    <t>Наименование</t>
  </si>
  <si>
    <t>в том числе:</t>
  </si>
  <si>
    <t>Доходы бюджета</t>
  </si>
  <si>
    <t>Налоговые и неналоговые доходы</t>
  </si>
  <si>
    <t xml:space="preserve">Расходы бюджета </t>
  </si>
  <si>
    <t>Дефицит(профицит) бюджета</t>
  </si>
  <si>
    <t xml:space="preserve">2025 год </t>
  </si>
  <si>
    <t>из них:</t>
  </si>
  <si>
    <t>Безвозмездные поступления, всего</t>
  </si>
  <si>
    <t xml:space="preserve">2026 год </t>
  </si>
  <si>
    <t>тыс. рублей</t>
  </si>
  <si>
    <t>2023 факт</t>
  </si>
  <si>
    <t>2024 оценка</t>
  </si>
  <si>
    <t>Динамика 2025 к 2024 году</t>
  </si>
  <si>
    <t xml:space="preserve">2027 год </t>
  </si>
  <si>
    <t xml:space="preserve"> дотации </t>
  </si>
  <si>
    <t xml:space="preserve"> субвенции</t>
  </si>
  <si>
    <t xml:space="preserve"> субсидии</t>
  </si>
  <si>
    <t xml:space="preserve"> иные МБТ</t>
  </si>
  <si>
    <t>прочие безвозмездные поступления</t>
  </si>
  <si>
    <t>Прогноз основных характеристик бюджета Охинского муниципального округа
на 2025 год и на плановый период 2026 и 2027 годов</t>
  </si>
  <si>
    <t>доходы бюджетов муниципальных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</si>
  <si>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бюджета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</si>
</sst>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9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 applyProtection="1">
      <alignment horizontal="left" wrapText="1"/>
    </xf>
    <xf numFmtId="164" fontId="3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vertical="top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9" fontId="6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9" fontId="5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7" fillId="0" borderId="2" xfId="0" applyNumberFormat="1" applyFont="1" applyBorder="1" applyAlignment="1">
      <alignment horizontal="left" vertical="center" wrapText="1" indent="1"/>
    </xf>
    <xf numFmtId="164" fontId="7" fillId="3" borderId="2" xfId="0" applyNumberFormat="1" applyFont="1" applyFill="1" applyBorder="1" applyAlignment="1">
      <alignment vertical="center"/>
    </xf>
    <xf numFmtId="165" fontId="8" fillId="3" borderId="2" xfId="0" applyNumberFormat="1" applyFont="1" applyFill="1" applyBorder="1" applyAlignment="1">
      <alignment vertical="center"/>
    </xf>
    <xf numFmtId="0" fontId="9" fillId="0" borderId="0" xfId="0" applyNumberFormat="1" applyFont="1"/>
    <xf numFmtId="49" fontId="7" fillId="0" borderId="2" xfId="0" applyNumberFormat="1" applyFont="1" applyBorder="1" applyAlignment="1">
      <alignment horizontal="left" vertical="center" wrapText="1" indent="1"/>
    </xf>
    <xf numFmtId="9" fontId="8" fillId="3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9" fontId="7" fillId="3" borderId="2" xfId="0" applyNumberFormat="1" applyFont="1" applyFill="1" applyBorder="1" applyAlignment="1">
      <alignment horizontal="center" vertical="center"/>
    </xf>
    <xf numFmtId="165" fontId="7" fillId="3" borderId="2" xfId="0" applyNumberFormat="1" applyFont="1" applyFill="1" applyBorder="1" applyAlignment="1">
      <alignment vertical="center"/>
    </xf>
    <xf numFmtId="0" fontId="10" fillId="0" borderId="0" xfId="0" applyNumberFormat="1" applyFont="1"/>
    <xf numFmtId="164" fontId="7" fillId="3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29"/>
  <sheetViews>
    <sheetView tabSelected="1" zoomScaleNormal="100" workbookViewId="0">
      <selection activeCell="A3" sqref="A3:G3"/>
    </sheetView>
  </sheetViews>
  <sheetFormatPr defaultRowHeight="14.6" x14ac:dyDescent="0.4"/>
  <cols>
    <col min="1" max="1" width="41.765625" customWidth="1"/>
    <col min="2" max="2" width="17" style="3" customWidth="1"/>
    <col min="3" max="3" width="16" style="3" customWidth="1"/>
    <col min="4" max="4" width="17.15234375" customWidth="1"/>
    <col min="5" max="5" width="14.53515625" customWidth="1"/>
    <col min="6" max="6" width="13.84375" customWidth="1"/>
    <col min="7" max="7" width="15.3828125" customWidth="1"/>
  </cols>
  <sheetData>
    <row r="3" spans="1:8" ht="35.25" customHeight="1" x14ac:dyDescent="0.4">
      <c r="A3" s="32" t="s">
        <v>20</v>
      </c>
      <c r="B3" s="32"/>
      <c r="C3" s="32"/>
      <c r="D3" s="32"/>
      <c r="E3" s="32"/>
      <c r="F3" s="32"/>
      <c r="G3" s="32"/>
    </row>
    <row r="4" spans="1:8" ht="15.45" x14ac:dyDescent="0.4">
      <c r="A4" s="19"/>
      <c r="B4" s="19"/>
      <c r="C4" s="19"/>
      <c r="D4" s="19"/>
      <c r="E4" s="19"/>
      <c r="F4" s="19"/>
      <c r="G4" s="19"/>
    </row>
    <row r="5" spans="1:8" ht="27" customHeight="1" x14ac:dyDescent="0.4">
      <c r="A5" s="4"/>
      <c r="B5" s="4"/>
      <c r="C5" s="4"/>
      <c r="D5" s="4"/>
      <c r="E5" s="4"/>
      <c r="G5" s="20" t="s">
        <v>10</v>
      </c>
    </row>
    <row r="6" spans="1:8" s="1" customFormat="1" ht="46.5" customHeight="1" x14ac:dyDescent="0.4">
      <c r="A6" s="16" t="s">
        <v>0</v>
      </c>
      <c r="B6" s="16" t="s">
        <v>11</v>
      </c>
      <c r="C6" s="16" t="s">
        <v>12</v>
      </c>
      <c r="D6" s="17" t="s">
        <v>6</v>
      </c>
      <c r="E6" s="16" t="s">
        <v>13</v>
      </c>
      <c r="F6" s="17" t="s">
        <v>9</v>
      </c>
      <c r="G6" s="17" t="s">
        <v>14</v>
      </c>
      <c r="H6" s="9"/>
    </row>
    <row r="7" spans="1:8" s="1" customFormat="1" ht="15.45" x14ac:dyDescent="0.4">
      <c r="A7" s="10" t="s">
        <v>2</v>
      </c>
      <c r="B7" s="11">
        <f>B9+B10</f>
        <v>6516291.9000000004</v>
      </c>
      <c r="C7" s="11">
        <f t="shared" ref="C7:D7" si="0">C9+C10</f>
        <v>8240694.1999999993</v>
      </c>
      <c r="D7" s="11">
        <f t="shared" si="0"/>
        <v>3540272.9</v>
      </c>
      <c r="E7" s="12">
        <f>D7/C7</f>
        <v>0.42960857593769225</v>
      </c>
      <c r="F7" s="11">
        <f t="shared" ref="F7:G7" si="1">F9+F10</f>
        <v>3449290.3</v>
      </c>
      <c r="G7" s="11">
        <f t="shared" si="1"/>
        <v>4083097.5</v>
      </c>
    </row>
    <row r="8" spans="1:8" ht="15.45" x14ac:dyDescent="0.4">
      <c r="A8" s="27" t="s">
        <v>1</v>
      </c>
      <c r="B8" s="8"/>
      <c r="C8" s="8"/>
      <c r="D8" s="5"/>
      <c r="E8" s="6"/>
      <c r="F8" s="5"/>
      <c r="G8" s="5"/>
    </row>
    <row r="9" spans="1:8" ht="22.4" customHeight="1" x14ac:dyDescent="0.4">
      <c r="A9" s="7" t="s">
        <v>3</v>
      </c>
      <c r="B9" s="8">
        <v>776104.01000000013</v>
      </c>
      <c r="C9" s="13">
        <v>810600</v>
      </c>
      <c r="D9" s="13">
        <v>889650</v>
      </c>
      <c r="E9" s="18">
        <f>D9/C9</f>
        <v>1.097520355292376</v>
      </c>
      <c r="F9" s="13">
        <v>919200</v>
      </c>
      <c r="G9" s="13">
        <v>959300</v>
      </c>
    </row>
    <row r="10" spans="1:8" ht="22.4" customHeight="1" x14ac:dyDescent="0.4">
      <c r="A10" s="7" t="s">
        <v>8</v>
      </c>
      <c r="B10" s="8">
        <f>SUM(B12:B18)</f>
        <v>5740187.8900000006</v>
      </c>
      <c r="C10" s="8">
        <f>SUM(C12:C18)</f>
        <v>7430094.1999999993</v>
      </c>
      <c r="D10" s="8">
        <f>SUM(D12:D15)</f>
        <v>2650622.9</v>
      </c>
      <c r="E10" s="18">
        <f t="shared" ref="E10:E15" si="2">D10/C10</f>
        <v>0.35674149326397508</v>
      </c>
      <c r="F10" s="8">
        <f>SUM(F12:F15)</f>
        <v>2530090.2999999998</v>
      </c>
      <c r="G10" s="8">
        <f>SUM(G12:G15)</f>
        <v>3123797.5</v>
      </c>
    </row>
    <row r="11" spans="1:8" s="24" customFormat="1" ht="15.9" x14ac:dyDescent="0.45">
      <c r="A11" s="21" t="s">
        <v>7</v>
      </c>
      <c r="B11" s="31"/>
      <c r="C11" s="31"/>
      <c r="D11" s="31"/>
      <c r="E11" s="23"/>
      <c r="F11" s="22"/>
      <c r="G11" s="22"/>
    </row>
    <row r="12" spans="1:8" s="24" customFormat="1" ht="15.9" x14ac:dyDescent="0.45">
      <c r="A12" s="21" t="s">
        <v>15</v>
      </c>
      <c r="B12" s="31">
        <v>1089249.5</v>
      </c>
      <c r="C12" s="31">
        <v>1258455.5</v>
      </c>
      <c r="D12" s="31">
        <v>832857.5</v>
      </c>
      <c r="E12" s="26">
        <f t="shared" si="2"/>
        <v>0.66180925745884533</v>
      </c>
      <c r="F12" s="22">
        <v>301366.90000000002</v>
      </c>
      <c r="G12" s="22">
        <v>48418.7</v>
      </c>
    </row>
    <row r="13" spans="1:8" s="30" customFormat="1" ht="15.9" x14ac:dyDescent="0.45">
      <c r="A13" s="21" t="s">
        <v>16</v>
      </c>
      <c r="B13" s="31">
        <v>201910.31</v>
      </c>
      <c r="C13" s="31">
        <v>1508489.0999999999</v>
      </c>
      <c r="D13" s="31">
        <v>1105175</v>
      </c>
      <c r="E13" s="28">
        <f>D13/C13</f>
        <v>0.73263704722824985</v>
      </c>
      <c r="F13" s="29">
        <v>1415103</v>
      </c>
      <c r="G13" s="22">
        <v>1413258.4</v>
      </c>
    </row>
    <row r="14" spans="1:8" s="24" customFormat="1" ht="15.9" x14ac:dyDescent="0.45">
      <c r="A14" s="21" t="s">
        <v>17</v>
      </c>
      <c r="B14" s="31">
        <v>3308547.37</v>
      </c>
      <c r="C14" s="31">
        <v>4612846.8999999994</v>
      </c>
      <c r="D14" s="31">
        <v>659972.6</v>
      </c>
      <c r="E14" s="26">
        <f t="shared" si="2"/>
        <v>0.14307273020485464</v>
      </c>
      <c r="F14" s="22">
        <v>760358.1</v>
      </c>
      <c r="G14" s="22">
        <v>1608779.6</v>
      </c>
    </row>
    <row r="15" spans="1:8" s="24" customFormat="1" ht="15.9" x14ac:dyDescent="0.45">
      <c r="A15" s="21" t="s">
        <v>18</v>
      </c>
      <c r="B15" s="31">
        <v>1182102.6599999999</v>
      </c>
      <c r="C15" s="31">
        <v>50002.699999999953</v>
      </c>
      <c r="D15" s="31">
        <v>52617.8</v>
      </c>
      <c r="E15" s="26">
        <f t="shared" si="2"/>
        <v>1.0522991758445055</v>
      </c>
      <c r="F15" s="22">
        <v>53262.3</v>
      </c>
      <c r="G15" s="22">
        <v>53340.800000000003</v>
      </c>
    </row>
    <row r="16" spans="1:8" s="24" customFormat="1" ht="15.9" x14ac:dyDescent="0.45">
      <c r="A16" s="25" t="s">
        <v>19</v>
      </c>
      <c r="B16" s="31">
        <v>1003.7</v>
      </c>
      <c r="C16" s="31">
        <v>300</v>
      </c>
      <c r="D16" s="31"/>
      <c r="E16" s="26"/>
      <c r="F16" s="22"/>
      <c r="G16" s="22"/>
    </row>
    <row r="17" spans="1:7" s="24" customFormat="1" ht="61.75" x14ac:dyDescent="0.45">
      <c r="A17" s="25" t="s">
        <v>21</v>
      </c>
      <c r="B17" s="31">
        <v>40.9</v>
      </c>
      <c r="C17" s="31"/>
      <c r="D17" s="31"/>
      <c r="E17" s="26">
        <v>0</v>
      </c>
      <c r="F17" s="22"/>
      <c r="G17" s="22"/>
    </row>
    <row r="18" spans="1:7" s="24" customFormat="1" ht="61.75" x14ac:dyDescent="0.45">
      <c r="A18" s="25" t="s">
        <v>22</v>
      </c>
      <c r="B18" s="31">
        <v>-42666.55</v>
      </c>
      <c r="C18" s="31"/>
      <c r="D18" s="31"/>
      <c r="E18" s="26">
        <v>0</v>
      </c>
      <c r="F18" s="22"/>
      <c r="G18" s="22"/>
    </row>
    <row r="19" spans="1:7" s="1" customFormat="1" ht="15.45" x14ac:dyDescent="0.4">
      <c r="A19" s="10" t="s">
        <v>4</v>
      </c>
      <c r="B19" s="11">
        <v>6266802.2300000004</v>
      </c>
      <c r="C19" s="11">
        <v>8456868.5</v>
      </c>
      <c r="D19" s="14">
        <v>3629172.9</v>
      </c>
      <c r="E19" s="15">
        <f>D19/C19</f>
        <v>0.42913909563569541</v>
      </c>
      <c r="F19" s="14">
        <v>3541190.3</v>
      </c>
      <c r="G19" s="14">
        <v>4178997.5</v>
      </c>
    </row>
    <row r="20" spans="1:7" s="1" customFormat="1" ht="15.45" x14ac:dyDescent="0.4">
      <c r="A20" s="10" t="s">
        <v>5</v>
      </c>
      <c r="B20" s="11">
        <f>B7-B19</f>
        <v>249489.66999999993</v>
      </c>
      <c r="C20" s="11">
        <f>C7-C19</f>
        <v>-216174.30000000075</v>
      </c>
      <c r="D20" s="14">
        <f>D7-D19</f>
        <v>-88900</v>
      </c>
      <c r="E20" s="15">
        <f>D20/C20</f>
        <v>0.41124222444573522</v>
      </c>
      <c r="F20" s="14">
        <f>F7-F19</f>
        <v>-91900</v>
      </c>
      <c r="G20" s="14">
        <f>G7-G19</f>
        <v>-95900</v>
      </c>
    </row>
    <row r="21" spans="1:7" x14ac:dyDescent="0.4">
      <c r="B21" s="2"/>
      <c r="C21" s="2"/>
    </row>
    <row r="22" spans="1:7" x14ac:dyDescent="0.4">
      <c r="B22" s="2"/>
      <c r="C22" s="2"/>
    </row>
    <row r="23" spans="1:7" x14ac:dyDescent="0.4">
      <c r="B23" s="2"/>
      <c r="C23" s="2"/>
    </row>
    <row r="24" spans="1:7" x14ac:dyDescent="0.4">
      <c r="B24" s="2"/>
      <c r="C24" s="2"/>
    </row>
    <row r="25" spans="1:7" x14ac:dyDescent="0.4">
      <c r="B25" s="2"/>
      <c r="C25" s="2"/>
    </row>
    <row r="26" spans="1:7" x14ac:dyDescent="0.4">
      <c r="B26" s="2"/>
      <c r="C26" s="2"/>
    </row>
    <row r="27" spans="1:7" x14ac:dyDescent="0.4">
      <c r="B27" s="2"/>
      <c r="C27" s="2"/>
    </row>
    <row r="28" spans="1:7" x14ac:dyDescent="0.4">
      <c r="B28" s="2"/>
      <c r="C28" s="2"/>
    </row>
    <row r="29" spans="1:7" x14ac:dyDescent="0.4">
      <c r="B29" s="2"/>
      <c r="C29" s="2"/>
    </row>
  </sheetData>
  <mergeCells count="1">
    <mergeCell ref="A3:G3"/>
  </mergeCells>
  <pageMargins left="0" right="0" top="0.74803149606299213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6" x14ac:dyDescent="0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fu_budg1</dc:creator>
  <cp:lastModifiedBy>Алексеева</cp:lastModifiedBy>
  <cp:lastPrinted>2023-11-15T03:06:52Z</cp:lastPrinted>
  <dcterms:created xsi:type="dcterms:W3CDTF">2016-10-27T06:20:38Z</dcterms:created>
  <dcterms:modified xsi:type="dcterms:W3CDTF">2024-12-21T01:17:04Z</dcterms:modified>
</cp:coreProperties>
</file>