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udg03\Documents\Отчеты\Годовой отчет\2022\Исполнение бюджета годовое\2022 год\Приложения по отчету за 2022 год\"/>
    </mc:Choice>
  </mc:AlternateContent>
  <bookViews>
    <workbookView xWindow="634" yWindow="960" windowWidth="25783" windowHeight="11597"/>
  </bookViews>
  <sheets>
    <sheet name="без учета счетов бюджета" sheetId="2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бюджета'!$A$1:$D$66</definedName>
  </definedNames>
  <calcPr calcId="162913" fullPrecision="0"/>
</workbook>
</file>

<file path=xl/calcChain.xml><?xml version="1.0" encoding="utf-8"?>
<calcChain xmlns="http://schemas.openxmlformats.org/spreadsheetml/2006/main">
  <c r="D64" i="2" l="1"/>
  <c r="C64" i="2"/>
  <c r="D40" i="2"/>
  <c r="C40" i="2"/>
  <c r="D23" i="2"/>
  <c r="C23" i="2"/>
  <c r="D57" i="2" l="1"/>
  <c r="C57" i="2"/>
  <c r="C35" i="2"/>
  <c r="D35" i="2"/>
  <c r="C25" i="2"/>
  <c r="D25" i="2"/>
  <c r="D28" i="2" l="1"/>
  <c r="C28" i="2"/>
  <c r="D61" i="2" l="1"/>
  <c r="C61" i="2"/>
  <c r="D52" i="2"/>
  <c r="D49" i="2"/>
  <c r="D42" i="2"/>
  <c r="D14" i="2"/>
  <c r="C14" i="2"/>
  <c r="D66" i="2" l="1"/>
  <c r="C52" i="2"/>
  <c r="C49" i="2"/>
  <c r="C42" i="2"/>
  <c r="C66" i="2" s="1"/>
</calcChain>
</file>

<file path=xl/sharedStrings.xml><?xml version="1.0" encoding="utf-8"?>
<sst xmlns="http://schemas.openxmlformats.org/spreadsheetml/2006/main" count="117" uniqueCount="117">
  <si>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</si>
  <si>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</si>
  <si>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</si>
  <si>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</si>
  <si>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</si>
  <si>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</si>
  <si>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</si>
  <si>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</si>
  <si>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</si>
  <si>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</si>
  <si>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</si>
  <si>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</si>
  <si>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</si>
  <si>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</si>
  <si>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</si>
  <si>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</si>
  <si>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</si>
  <si>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</si>
  <si>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</si>
  <si>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</si>
  <si>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</si>
  <si>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</si>
  <si>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</si>
  <si>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</si>
  <si>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</si>
  <si>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</si>
  <si>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</si>
  <si>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</si>
  <si>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</si>
  <si>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</si>
  <si>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</si>
  <si>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</si>
  <si>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</si>
  <si>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</si>
  <si>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</si>
  <si>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</si>
  <si>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</si>
  <si>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1101</t>
  </si>
  <si>
    <t>1102</t>
  </si>
  <si>
    <t>1200</t>
  </si>
  <si>
    <t>1201</t>
  </si>
  <si>
    <t>1202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</si>
  <si>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</si>
  <si>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</si>
  <si>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</si>
  <si>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</si>
  <si>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</si>
  <si>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</si>
  <si>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План</t>
  </si>
  <si>
    <t>Исполнено</t>
  </si>
  <si>
    <t>РЗ/Пр</t>
  </si>
  <si>
    <t>Приложение № 2</t>
  </si>
  <si>
    <t>ИТОГО</t>
  </si>
  <si>
    <t>НАИМЕНОВАНИЕ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</si>
  <si>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</si>
  <si>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</si>
  <si>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</si>
  <si>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</si>
  <si>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</si>
  <si>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</si>
  <si>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</si>
  <si>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</si>
  <si>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</si>
  <si>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</si>
  <si>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</si>
  <si>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</si>
  <si>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</si>
  <si>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</si>
  <si>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</si>
  <si>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</si>
  <si>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</si>
  <si>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</si>
  <si>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</si>
  <si>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</si>
  <si>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</si>
  <si>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</si>
  <si>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</si>
  <si>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</si>
  <si>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</si>
  <si>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</si>
  <si>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</si>
  <si>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</si>
  <si>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</si>
  <si>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</si>
  <si>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</si>
  <si>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</si>
  <si>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</si>
  <si>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</si>
  <si>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</si>
  <si>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</si>
  <si>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0107</t>
  </si>
  <si>
    <t>Обеспечение проведения выборов и референдумов</t>
  </si>
  <si>
    <t>0407</t>
  </si>
  <si>
    <t>Лесное хозяйство</t>
  </si>
  <si>
    <t>Спорт высших достижений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</si>
  <si>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</si>
  <si>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</si>
  <si>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</si>
  <si>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</si>
  <si>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</si>
  <si>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</si>
  <si>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от ____________ 2023 года № ____________</t>
  </si>
  <si>
    <t>Расходы бюджета по разделам, подразделам классификации расходов бюджета муниципального образования городской округ "Охинский" за 2022 год</t>
  </si>
  <si>
    <t>0200</t>
  </si>
  <si>
    <t>0203</t>
  </si>
  <si>
    <t>НАЦИОНАЛЬНАЯ ОБОРОНА</t>
  </si>
  <si>
    <t>Мобилизационная и вневойсковая подготовка</t>
  </si>
  <si>
    <t>0600</t>
  </si>
  <si>
    <t>0605</t>
  </si>
  <si>
    <t>ОХРАНА ОКРУЖАЮЩЕЙ СРЕДЫ</t>
  </si>
  <si>
    <t>Другие вопросы в области охраны окружающей среды</t>
  </si>
  <si>
    <t>тыс.руб.</t>
  </si>
  <si>
    <t>к решению Собрания муниципального</t>
  </si>
  <si>
    <t xml:space="preserve">образования городской округ "Охинский" </t>
  </si>
  <si>
    <t>"Об утверждении отчета об исполнении</t>
  </si>
  <si>
    <t>бюджета муниципального образования</t>
  </si>
  <si>
    <t>городской округ "Охинский" за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</si>
</sst>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8" fillId="0" borderId="1"/>
    <xf numFmtId="164" fontId="3" fillId="2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5" fillId="0" borderId="1" xfId="2" applyNumberFormat="1" applyFont="1" applyAlignment="1" applyProtection="1">
      <alignment horizontal="center"/>
    </xf>
    <xf numFmtId="0" fontId="9" fillId="0" borderId="1" xfId="51" applyFont="1"/>
    <xf numFmtId="0" fontId="10" fillId="0" borderId="1" xfId="51" applyFont="1"/>
    <xf numFmtId="0" fontId="11" fillId="0" borderId="1" xfId="51" applyFont="1" applyFill="1"/>
    <xf numFmtId="0" fontId="11" fillId="0" borderId="1" xfId="51" applyFont="1"/>
    <xf numFmtId="0" fontId="9" fillId="0" borderId="1" xfId="51" applyFont="1" applyAlignment="1"/>
    <xf numFmtId="0" fontId="5" fillId="0" borderId="3" xfId="5" applyNumberFormat="1" applyFont="1" applyBorder="1" applyAlignment="1" applyProtection="1"/>
    <xf numFmtId="0" fontId="5" fillId="0" borderId="3" xfId="5" applyFont="1" applyBorder="1" applyAlignment="1"/>
    <xf numFmtId="1" fontId="7" fillId="0" borderId="2" xfId="31" applyNumberFormat="1" applyFont="1" applyAlignment="1" applyProtection="1">
      <alignment horizontal="center" vertical="top" shrinkToFit="1"/>
    </xf>
    <xf numFmtId="1" fontId="6" fillId="0" borderId="2" xfId="31" applyNumberFormat="1" applyFont="1" applyAlignment="1" applyProtection="1">
      <alignment horizontal="center" vertical="top" shrinkToFit="1"/>
    </xf>
    <xf numFmtId="0" fontId="7" fillId="0" borderId="2" xfId="30" applyNumberFormat="1" applyFont="1" applyAlignment="1" applyProtection="1">
      <alignment horizontal="left" vertical="top" wrapText="1"/>
    </xf>
    <xf numFmtId="0" fontId="6" fillId="0" borderId="2" xfId="30" applyNumberFormat="1" applyFont="1" applyAlignment="1" applyProtection="1">
      <alignment horizontal="left" vertical="top" wrapText="1"/>
    </xf>
    <xf numFmtId="49" fontId="6" fillId="0" borderId="2" xfId="31" applyNumberFormat="1" applyFont="1" applyAlignment="1" applyProtection="1">
      <alignment horizontal="center" vertical="top" shrinkToFit="1"/>
    </xf>
    <xf numFmtId="164" fontId="7" fillId="5" borderId="2" xfId="32" applyNumberFormat="1" applyFont="1" applyFill="1" applyAlignment="1" applyProtection="1">
      <alignment vertical="top" shrinkToFit="1"/>
    </xf>
    <xf numFmtId="164" fontId="6" fillId="5" borderId="2" xfId="52" applyNumberFormat="1" applyFont="1" applyFill="1" applyAlignment="1" applyProtection="1">
      <alignment vertical="top" shrinkToFit="1"/>
    </xf>
    <xf numFmtId="164" fontId="12" fillId="5" borderId="2" xfId="32" applyNumberFormat="1" applyFont="1" applyFill="1" applyAlignment="1" applyProtection="1">
      <alignment vertical="top" shrinkToFit="1"/>
    </xf>
    <xf numFmtId="164" fontId="7" fillId="5" borderId="2" xfId="35" applyNumberFormat="1" applyFont="1" applyFill="1" applyAlignment="1" applyProtection="1">
      <alignment vertical="top" shrinkToFit="1"/>
    </xf>
    <xf numFmtId="164" fontId="13" fillId="5" borderId="2" xfId="52" applyNumberFormat="1" applyFont="1" applyFill="1" applyAlignment="1" applyProtection="1">
      <alignment vertical="top" shrinkToFit="1"/>
    </xf>
    <xf numFmtId="0" fontId="9" fillId="0" borderId="0" xfId="0" applyFont="1" applyAlignment="1">
      <alignment horizontal="left"/>
    </xf>
    <xf numFmtId="0" fontId="13" fillId="0" borderId="2" xfId="30" applyNumberFormat="1" applyFont="1" applyAlignment="1" applyProtection="1">
      <alignment horizontal="left" vertical="top" wrapText="1"/>
    </xf>
    <xf numFmtId="1" fontId="13" fillId="0" borderId="2" xfId="31" applyNumberFormat="1" applyFont="1" applyAlignment="1" applyProtection="1">
      <alignment horizontal="center" vertical="top" shrinkToFit="1"/>
    </xf>
    <xf numFmtId="0" fontId="5" fillId="0" borderId="2" xfId="17" applyNumberFormat="1" applyFont="1" applyAlignment="1" applyProtection="1">
      <alignment vertical="top" wrapText="1"/>
    </xf>
    <xf numFmtId="0" fontId="14" fillId="0" borderId="2" xfId="17" applyNumberFormat="1" applyFont="1" applyAlignment="1" applyProtection="1">
      <alignment vertical="top" wrapText="1"/>
    </xf>
    <xf numFmtId="1" fontId="7" fillId="5" borderId="2" xfId="7" applyNumberFormat="1" applyFont="1" applyFill="1" applyAlignment="1" applyProtection="1">
      <alignment horizontal="center" vertical="top" shrinkToFit="1"/>
    </xf>
    <xf numFmtId="164" fontId="7" fillId="5" borderId="2" xfId="52" applyNumberFormat="1" applyFont="1" applyFill="1" applyProtection="1">
      <alignment horizontal="right" vertical="top" shrinkToFit="1"/>
    </xf>
    <xf numFmtId="1" fontId="6" fillId="5" borderId="2" xfId="7" applyNumberFormat="1" applyFont="1" applyFill="1" applyAlignment="1" applyProtection="1">
      <alignment horizontal="center" vertical="top" shrinkToFit="1"/>
    </xf>
    <xf numFmtId="164" fontId="6" fillId="5" borderId="2" xfId="52" applyNumberFormat="1" applyFont="1" applyFill="1" applyProtection="1">
      <alignment horizontal="right" vertical="top" shrinkToFit="1"/>
    </xf>
    <xf numFmtId="0" fontId="9" fillId="0" borderId="0" xfId="0" applyFont="1" applyFill="1" applyAlignment="1">
      <alignment horizontal="right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7" fillId="0" borderId="4" xfId="34" applyNumberFormat="1" applyFont="1" applyBorder="1" applyAlignment="1" applyProtection="1">
      <alignment horizontal="left"/>
    </xf>
    <xf numFmtId="0" fontId="7" fillId="0" borderId="5" xfId="34" applyFont="1" applyBorder="1" applyAlignment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12" fillId="0" borderId="1" xfId="51" applyFont="1" applyAlignment="1">
      <alignment horizont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</cellXfs>
  <cellStyles count="53">
    <cellStyle name="br" xfId="40"/>
    <cellStyle name="col" xfId="39"/>
    <cellStyle name="st25" xfId="52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_Приложение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8"/>
  <sheetViews>
    <sheetView showGridLines="0" tabSelected="1" zoomScale="120" zoomScaleNormal="120" zoomScaleSheetLayoutView="100" workbookViewId="0">
      <selection activeCell="A9" sqref="A9:D9"/>
    </sheetView>
  </sheetViews>
  <sheetFormatPr defaultColWidth="9.07421875" defaultRowHeight="14.6" outlineLevelRow="1" x14ac:dyDescent="0.4"/>
  <cols>
    <col min="1" max="1" width="57.69140625" style="1" customWidth="1"/>
    <col min="2" max="2" width="7.69140625" style="1" customWidth="1"/>
    <col min="3" max="3" width="14.69140625" style="1" customWidth="1"/>
    <col min="4" max="4" width="14" style="1" customWidth="1"/>
    <col min="5" max="16384" width="9.07421875" style="1"/>
  </cols>
  <sheetData>
    <row r="1" spans="1:4" x14ac:dyDescent="0.4">
      <c r="A1" s="5"/>
      <c r="B1" s="9" t="s">
        <v>51</v>
      </c>
      <c r="C1" s="9"/>
      <c r="D1" s="5"/>
    </row>
    <row r="2" spans="1:4" x14ac:dyDescent="0.4">
      <c r="A2" s="5"/>
      <c r="B2" s="9" t="s">
        <v>112</v>
      </c>
      <c r="C2" s="9"/>
      <c r="D2" s="5"/>
    </row>
    <row r="3" spans="1:4" x14ac:dyDescent="0.4">
      <c r="A3" s="5"/>
      <c r="B3" s="9" t="s">
        <v>113</v>
      </c>
      <c r="C3" s="9"/>
      <c r="D3" s="5"/>
    </row>
    <row r="4" spans="1:4" x14ac:dyDescent="0.4">
      <c r="A4" s="5"/>
      <c r="B4" s="9" t="s">
        <v>114</v>
      </c>
      <c r="C4" s="9"/>
      <c r="D4" s="9"/>
    </row>
    <row r="5" spans="1:4" x14ac:dyDescent="0.4">
      <c r="A5" s="5"/>
      <c r="B5" s="9" t="s">
        <v>115</v>
      </c>
      <c r="C5" s="9"/>
      <c r="D5" s="9"/>
    </row>
    <row r="6" spans="1:4" x14ac:dyDescent="0.4">
      <c r="A6" s="5"/>
      <c r="B6" s="9" t="s">
        <v>116</v>
      </c>
      <c r="C6" s="9"/>
      <c r="D6" s="9"/>
    </row>
    <row r="7" spans="1:4" x14ac:dyDescent="0.4">
      <c r="A7" s="5"/>
      <c r="B7" s="22" t="s">
        <v>101</v>
      </c>
      <c r="C7" s="5"/>
      <c r="D7" s="6"/>
    </row>
    <row r="8" spans="1:4" ht="25.75" customHeight="1" x14ac:dyDescent="0.4">
      <c r="A8" s="5"/>
      <c r="B8" s="5"/>
      <c r="C8" s="5"/>
      <c r="D8" s="5"/>
    </row>
    <row r="9" spans="1:4" ht="36.75" customHeight="1" x14ac:dyDescent="0.4">
      <c r="A9" s="40" t="s">
        <v>102</v>
      </c>
      <c r="B9" s="40"/>
      <c r="C9" s="40"/>
      <c r="D9" s="40"/>
    </row>
    <row r="10" spans="1:4" ht="15.75" customHeight="1" x14ac:dyDescent="0.4">
      <c r="A10" s="7"/>
      <c r="B10" s="7"/>
      <c r="C10" s="8"/>
    </row>
    <row r="11" spans="1:4" ht="12.75" customHeight="1" x14ac:dyDescent="0.4">
      <c r="A11" s="10"/>
      <c r="B11" s="11"/>
      <c r="C11" s="11"/>
      <c r="D11" s="31" t="s">
        <v>111</v>
      </c>
    </row>
    <row r="12" spans="1:4" ht="14.25" customHeight="1" x14ac:dyDescent="0.4">
      <c r="A12" s="38" t="s">
        <v>53</v>
      </c>
      <c r="B12" s="43" t="s">
        <v>50</v>
      </c>
      <c r="C12" s="32" t="s">
        <v>48</v>
      </c>
      <c r="D12" s="41" t="s">
        <v>49</v>
      </c>
    </row>
    <row r="13" spans="1:4" ht="9" customHeight="1" x14ac:dyDescent="0.4">
      <c r="A13" s="39"/>
      <c r="B13" s="44"/>
      <c r="C13" s="33"/>
      <c r="D13" s="42"/>
    </row>
    <row r="14" spans="1:4" ht="19.5" customHeight="1" x14ac:dyDescent="0.4">
      <c r="A14" s="14" t="s">
        <v>42</v>
      </c>
      <c r="B14" s="12" t="s">
        <v>0</v>
      </c>
      <c r="C14" s="17">
        <f>SUM(C15:C22)</f>
        <v>322001.59999999998</v>
      </c>
      <c r="D14" s="17">
        <f>SUM(D15:D22)</f>
        <v>321781.8</v>
      </c>
    </row>
    <row r="15" spans="1:4" ht="30.9" outlineLevel="1" x14ac:dyDescent="0.4">
      <c r="A15" s="15" t="s">
        <v>43</v>
      </c>
      <c r="B15" s="13" t="s">
        <v>1</v>
      </c>
      <c r="C15" s="18">
        <v>6713.4</v>
      </c>
      <c r="D15" s="18">
        <v>6713.2</v>
      </c>
    </row>
    <row r="16" spans="1:4" ht="48.75" customHeight="1" outlineLevel="1" x14ac:dyDescent="0.4">
      <c r="A16" s="15" t="s">
        <v>44</v>
      </c>
      <c r="B16" s="13" t="s">
        <v>2</v>
      </c>
      <c r="C16" s="18">
        <v>12814.2</v>
      </c>
      <c r="D16" s="18">
        <v>12810.5</v>
      </c>
    </row>
    <row r="17" spans="1:4" ht="46.3" outlineLevel="1" x14ac:dyDescent="0.4">
      <c r="A17" s="15" t="s">
        <v>45</v>
      </c>
      <c r="B17" s="13" t="s">
        <v>3</v>
      </c>
      <c r="C17" s="18">
        <v>112094.2</v>
      </c>
      <c r="D17" s="18">
        <v>112089</v>
      </c>
    </row>
    <row r="18" spans="1:4" ht="15.45" outlineLevel="1" x14ac:dyDescent="0.4">
      <c r="A18" s="15" t="s">
        <v>46</v>
      </c>
      <c r="B18" s="13" t="s">
        <v>4</v>
      </c>
      <c r="C18" s="18">
        <v>153.9</v>
      </c>
      <c r="D18" s="18">
        <v>153.9</v>
      </c>
    </row>
    <row r="19" spans="1:4" ht="46.3" outlineLevel="1" x14ac:dyDescent="0.4">
      <c r="A19" s="15" t="s">
        <v>47</v>
      </c>
      <c r="B19" s="13" t="s">
        <v>5</v>
      </c>
      <c r="C19" s="18">
        <v>52689.8</v>
      </c>
      <c r="D19" s="18">
        <v>52652</v>
      </c>
    </row>
    <row r="20" spans="1:4" ht="15.45" outlineLevel="1" x14ac:dyDescent="0.4">
      <c r="A20" s="15" t="s">
        <v>91</v>
      </c>
      <c r="B20" s="16" t="s">
        <v>90</v>
      </c>
      <c r="C20" s="18">
        <v>0</v>
      </c>
      <c r="D20" s="21">
        <v>0</v>
      </c>
    </row>
    <row r="21" spans="1:4" ht="15.45" outlineLevel="1" x14ac:dyDescent="0.4">
      <c r="A21" s="23" t="s">
        <v>54</v>
      </c>
      <c r="B21" s="24" t="s">
        <v>6</v>
      </c>
      <c r="C21" s="21">
        <v>50</v>
      </c>
      <c r="D21" s="21">
        <v>0</v>
      </c>
    </row>
    <row r="22" spans="1:4" ht="15.45" outlineLevel="1" x14ac:dyDescent="0.4">
      <c r="A22" s="15" t="s">
        <v>55</v>
      </c>
      <c r="B22" s="13" t="s">
        <v>7</v>
      </c>
      <c r="C22" s="18">
        <v>137486.1</v>
      </c>
      <c r="D22" s="18">
        <v>137363.20000000001</v>
      </c>
    </row>
    <row r="23" spans="1:4" ht="19.3" customHeight="1" x14ac:dyDescent="0.4">
      <c r="A23" s="14" t="s">
        <v>105</v>
      </c>
      <c r="B23" s="12" t="s">
        <v>103</v>
      </c>
      <c r="C23" s="17">
        <f>SUM(C24)</f>
        <v>88</v>
      </c>
      <c r="D23" s="17">
        <f>SUM(D24)</f>
        <v>87.9</v>
      </c>
    </row>
    <row r="24" spans="1:4" ht="15.45" outlineLevel="1" x14ac:dyDescent="0.4">
      <c r="A24" s="15" t="s">
        <v>106</v>
      </c>
      <c r="B24" s="16" t="s">
        <v>104</v>
      </c>
      <c r="C24" s="18">
        <v>88</v>
      </c>
      <c r="D24" s="21">
        <v>87.92</v>
      </c>
    </row>
    <row r="25" spans="1:4" ht="30" x14ac:dyDescent="0.4">
      <c r="A25" s="14" t="s">
        <v>56</v>
      </c>
      <c r="B25" s="12" t="s">
        <v>8</v>
      </c>
      <c r="C25" s="17">
        <f>SUM(C26:C27)</f>
        <v>28443.7</v>
      </c>
      <c r="D25" s="17">
        <f>SUM(D26:D27)</f>
        <v>28443.200000000001</v>
      </c>
    </row>
    <row r="26" spans="1:4" ht="46.3" outlineLevel="1" x14ac:dyDescent="0.4">
      <c r="A26" s="15" t="s">
        <v>96</v>
      </c>
      <c r="B26" s="16" t="s">
        <v>95</v>
      </c>
      <c r="C26" s="18">
        <v>27200</v>
      </c>
      <c r="D26" s="18">
        <v>27199.5</v>
      </c>
    </row>
    <row r="27" spans="1:4" ht="30.9" outlineLevel="1" x14ac:dyDescent="0.4">
      <c r="A27" s="15" t="s">
        <v>57</v>
      </c>
      <c r="B27" s="13" t="s">
        <v>9</v>
      </c>
      <c r="C27" s="18">
        <v>1243.7</v>
      </c>
      <c r="D27" s="18">
        <v>1243.7</v>
      </c>
    </row>
    <row r="28" spans="1:4" ht="15" x14ac:dyDescent="0.4">
      <c r="A28" s="14" t="s">
        <v>58</v>
      </c>
      <c r="B28" s="12" t="s">
        <v>10</v>
      </c>
      <c r="C28" s="19">
        <f>SUM(C29:C34)</f>
        <v>387264.9</v>
      </c>
      <c r="D28" s="19">
        <f>SUM(D29:D34)</f>
        <v>387263.9</v>
      </c>
    </row>
    <row r="29" spans="1:4" ht="15.45" outlineLevel="1" x14ac:dyDescent="0.4">
      <c r="A29" s="15" t="s">
        <v>59</v>
      </c>
      <c r="B29" s="13" t="s">
        <v>11</v>
      </c>
      <c r="C29" s="18">
        <v>2486.5</v>
      </c>
      <c r="D29" s="18">
        <v>2486.4</v>
      </c>
    </row>
    <row r="30" spans="1:4" ht="15.45" outlineLevel="1" x14ac:dyDescent="0.4">
      <c r="A30" s="15" t="s">
        <v>60</v>
      </c>
      <c r="B30" s="13" t="s">
        <v>12</v>
      </c>
      <c r="C30" s="18">
        <v>14739.2</v>
      </c>
      <c r="D30" s="18">
        <v>14739.1</v>
      </c>
    </row>
    <row r="31" spans="1:4" ht="15.45" outlineLevel="1" x14ac:dyDescent="0.4">
      <c r="A31" s="15" t="s">
        <v>93</v>
      </c>
      <c r="B31" s="16" t="s">
        <v>92</v>
      </c>
      <c r="C31" s="18">
        <v>110</v>
      </c>
      <c r="D31" s="18">
        <v>110</v>
      </c>
    </row>
    <row r="32" spans="1:4" ht="15.45" outlineLevel="1" x14ac:dyDescent="0.4">
      <c r="A32" s="15" t="s">
        <v>61</v>
      </c>
      <c r="B32" s="13" t="s">
        <v>13</v>
      </c>
      <c r="C32" s="18">
        <v>5720.7</v>
      </c>
      <c r="D32" s="18">
        <v>5720.6</v>
      </c>
    </row>
    <row r="33" spans="1:4" ht="15.45" outlineLevel="1" x14ac:dyDescent="0.4">
      <c r="A33" s="15" t="s">
        <v>62</v>
      </c>
      <c r="B33" s="13" t="s">
        <v>14</v>
      </c>
      <c r="C33" s="18">
        <v>332163.40000000002</v>
      </c>
      <c r="D33" s="18">
        <v>332163</v>
      </c>
    </row>
    <row r="34" spans="1:4" ht="15.45" outlineLevel="1" x14ac:dyDescent="0.4">
      <c r="A34" s="15" t="s">
        <v>63</v>
      </c>
      <c r="B34" s="13" t="s">
        <v>15</v>
      </c>
      <c r="C34" s="18">
        <v>32045.1</v>
      </c>
      <c r="D34" s="18">
        <v>32044.799999999999</v>
      </c>
    </row>
    <row r="35" spans="1:4" ht="15" x14ac:dyDescent="0.4">
      <c r="A35" s="14" t="s">
        <v>64</v>
      </c>
      <c r="B35" s="12" t="s">
        <v>16</v>
      </c>
      <c r="C35" s="19">
        <f>SUM(C36:C39)</f>
        <v>1837045.6</v>
      </c>
      <c r="D35" s="19">
        <f>SUM(D36:D39)</f>
        <v>1654570.8</v>
      </c>
    </row>
    <row r="36" spans="1:4" ht="15.45" outlineLevel="1" x14ac:dyDescent="0.4">
      <c r="A36" s="15" t="s">
        <v>65</v>
      </c>
      <c r="B36" s="13" t="s">
        <v>17</v>
      </c>
      <c r="C36" s="18">
        <v>1462176.32</v>
      </c>
      <c r="D36" s="21">
        <v>1293350.3</v>
      </c>
    </row>
    <row r="37" spans="1:4" ht="15.45" outlineLevel="1" x14ac:dyDescent="0.4">
      <c r="A37" s="15" t="s">
        <v>66</v>
      </c>
      <c r="B37" s="13" t="s">
        <v>18</v>
      </c>
      <c r="C37" s="18">
        <v>186226.48</v>
      </c>
      <c r="D37" s="18">
        <v>175381.8</v>
      </c>
    </row>
    <row r="38" spans="1:4" ht="15.45" outlineLevel="1" x14ac:dyDescent="0.4">
      <c r="A38" s="15" t="s">
        <v>67</v>
      </c>
      <c r="B38" s="13" t="s">
        <v>19</v>
      </c>
      <c r="C38" s="18">
        <v>148951.6</v>
      </c>
      <c r="D38" s="21">
        <v>146305.5</v>
      </c>
    </row>
    <row r="39" spans="1:4" ht="30.9" outlineLevel="1" x14ac:dyDescent="0.4">
      <c r="A39" s="15" t="s">
        <v>68</v>
      </c>
      <c r="B39" s="13" t="s">
        <v>20</v>
      </c>
      <c r="C39" s="18">
        <v>39691.199999999997</v>
      </c>
      <c r="D39" s="18">
        <v>39533.199999999997</v>
      </c>
    </row>
    <row r="40" spans="1:4" ht="15" x14ac:dyDescent="0.4">
      <c r="A40" s="14" t="s">
        <v>109</v>
      </c>
      <c r="B40" s="12" t="s">
        <v>107</v>
      </c>
      <c r="C40" s="17">
        <f>SUM(C41)</f>
        <v>180.7</v>
      </c>
      <c r="D40" s="17">
        <f>SUM(D41)</f>
        <v>180.7</v>
      </c>
    </row>
    <row r="41" spans="1:4" ht="15.45" outlineLevel="1" x14ac:dyDescent="0.4">
      <c r="A41" s="15" t="s">
        <v>110</v>
      </c>
      <c r="B41" s="13" t="s">
        <v>108</v>
      </c>
      <c r="C41" s="18">
        <v>180.7</v>
      </c>
      <c r="D41" s="21">
        <v>180.7</v>
      </c>
    </row>
    <row r="42" spans="1:4" ht="15" x14ac:dyDescent="0.4">
      <c r="A42" s="14" t="s">
        <v>69</v>
      </c>
      <c r="B42" s="12" t="s">
        <v>21</v>
      </c>
      <c r="C42" s="17">
        <f>SUM(C43:C48)</f>
        <v>2026686.6</v>
      </c>
      <c r="D42" s="17">
        <f>SUM(D43:D48)</f>
        <v>1969395.5</v>
      </c>
    </row>
    <row r="43" spans="1:4" ht="15.45" outlineLevel="1" x14ac:dyDescent="0.4">
      <c r="A43" s="15" t="s">
        <v>70</v>
      </c>
      <c r="B43" s="13" t="s">
        <v>22</v>
      </c>
      <c r="C43" s="18">
        <v>777714.3</v>
      </c>
      <c r="D43" s="18">
        <v>772087.8</v>
      </c>
    </row>
    <row r="44" spans="1:4" ht="15.45" outlineLevel="1" x14ac:dyDescent="0.4">
      <c r="A44" s="15" t="s">
        <v>71</v>
      </c>
      <c r="B44" s="13" t="s">
        <v>23</v>
      </c>
      <c r="C44" s="18">
        <v>970802.6</v>
      </c>
      <c r="D44" s="18">
        <v>920590</v>
      </c>
    </row>
    <row r="45" spans="1:4" ht="15.45" outlineLevel="1" x14ac:dyDescent="0.4">
      <c r="A45" s="15" t="s">
        <v>72</v>
      </c>
      <c r="B45" s="13" t="s">
        <v>24</v>
      </c>
      <c r="C45" s="18">
        <v>136763.5</v>
      </c>
      <c r="D45" s="18">
        <v>136763.20000000001</v>
      </c>
    </row>
    <row r="46" spans="1:4" ht="30.9" outlineLevel="1" x14ac:dyDescent="0.4">
      <c r="A46" s="15" t="s">
        <v>73</v>
      </c>
      <c r="B46" s="13" t="s">
        <v>25</v>
      </c>
      <c r="C46" s="18">
        <v>2393.5</v>
      </c>
      <c r="D46" s="18">
        <v>2279.6</v>
      </c>
    </row>
    <row r="47" spans="1:4" ht="15.45" outlineLevel="1" x14ac:dyDescent="0.4">
      <c r="A47" s="15" t="s">
        <v>74</v>
      </c>
      <c r="B47" s="13" t="s">
        <v>26</v>
      </c>
      <c r="C47" s="18">
        <v>20605</v>
      </c>
      <c r="D47" s="18">
        <v>20602.400000000001</v>
      </c>
    </row>
    <row r="48" spans="1:4" ht="15.45" outlineLevel="1" x14ac:dyDescent="0.4">
      <c r="A48" s="15" t="s">
        <v>75</v>
      </c>
      <c r="B48" s="13" t="s">
        <v>27</v>
      </c>
      <c r="C48" s="18">
        <v>118407.7</v>
      </c>
      <c r="D48" s="18">
        <v>117072.5</v>
      </c>
    </row>
    <row r="49" spans="1:4" ht="15" x14ac:dyDescent="0.4">
      <c r="A49" s="14" t="s">
        <v>76</v>
      </c>
      <c r="B49" s="12" t="s">
        <v>28</v>
      </c>
      <c r="C49" s="17">
        <f>SUM(C50:C51)</f>
        <v>254740.3</v>
      </c>
      <c r="D49" s="17">
        <f>SUM(D50:D51)</f>
        <v>254533.7</v>
      </c>
    </row>
    <row r="50" spans="1:4" ht="15.45" outlineLevel="1" x14ac:dyDescent="0.4">
      <c r="A50" s="15" t="s">
        <v>77</v>
      </c>
      <c r="B50" s="13" t="s">
        <v>29</v>
      </c>
      <c r="C50" s="18">
        <v>214324.5</v>
      </c>
      <c r="D50" s="18">
        <v>214259.4</v>
      </c>
    </row>
    <row r="51" spans="1:4" ht="15.45" outlineLevel="1" x14ac:dyDescent="0.4">
      <c r="A51" s="15" t="s">
        <v>78</v>
      </c>
      <c r="B51" s="13" t="s">
        <v>30</v>
      </c>
      <c r="C51" s="18">
        <v>40415.800000000003</v>
      </c>
      <c r="D51" s="18">
        <v>40274.300000000003</v>
      </c>
    </row>
    <row r="52" spans="1:4" ht="15" x14ac:dyDescent="0.4">
      <c r="A52" s="14" t="s">
        <v>79</v>
      </c>
      <c r="B52" s="12" t="s">
        <v>31</v>
      </c>
      <c r="C52" s="17">
        <f>SUM(C53:C56)</f>
        <v>201372.6</v>
      </c>
      <c r="D52" s="17">
        <f>SUM(D53:D56)</f>
        <v>195375</v>
      </c>
    </row>
    <row r="53" spans="1:4" ht="15.45" outlineLevel="1" x14ac:dyDescent="0.4">
      <c r="A53" s="15" t="s">
        <v>80</v>
      </c>
      <c r="B53" s="13" t="s">
        <v>32</v>
      </c>
      <c r="C53" s="18">
        <v>14097.9</v>
      </c>
      <c r="D53" s="18">
        <v>14097.8</v>
      </c>
    </row>
    <row r="54" spans="1:4" ht="15.45" outlineLevel="1" x14ac:dyDescent="0.4">
      <c r="A54" s="15" t="s">
        <v>81</v>
      </c>
      <c r="B54" s="13" t="s">
        <v>33</v>
      </c>
      <c r="C54" s="18">
        <v>48720.2</v>
      </c>
      <c r="D54" s="18">
        <v>45148.7</v>
      </c>
    </row>
    <row r="55" spans="1:4" ht="15.45" outlineLevel="1" x14ac:dyDescent="0.4">
      <c r="A55" s="15" t="s">
        <v>82</v>
      </c>
      <c r="B55" s="13" t="s">
        <v>34</v>
      </c>
      <c r="C55" s="18">
        <v>136070.70000000001</v>
      </c>
      <c r="D55" s="18">
        <v>133644.79999999999</v>
      </c>
    </row>
    <row r="56" spans="1:4" ht="15.45" outlineLevel="1" x14ac:dyDescent="0.4">
      <c r="A56" s="15" t="s">
        <v>83</v>
      </c>
      <c r="B56" s="13" t="s">
        <v>35</v>
      </c>
      <c r="C56" s="18">
        <v>2483.8000000000002</v>
      </c>
      <c r="D56" s="18">
        <v>2483.6999999999998</v>
      </c>
    </row>
    <row r="57" spans="1:4" ht="15" x14ac:dyDescent="0.4">
      <c r="A57" s="14" t="s">
        <v>84</v>
      </c>
      <c r="B57" s="12" t="s">
        <v>36</v>
      </c>
      <c r="C57" s="17">
        <f>SUM(C58:C60)</f>
        <v>320256.8</v>
      </c>
      <c r="D57" s="17">
        <f>SUM(D58:D60)</f>
        <v>311584.59999999998</v>
      </c>
    </row>
    <row r="58" spans="1:4" ht="15.45" outlineLevel="1" x14ac:dyDescent="0.4">
      <c r="A58" s="15" t="s">
        <v>85</v>
      </c>
      <c r="B58" s="13" t="s">
        <v>37</v>
      </c>
      <c r="C58" s="18">
        <v>16986</v>
      </c>
      <c r="D58" s="18">
        <v>16986</v>
      </c>
    </row>
    <row r="59" spans="1:4" ht="15.45" outlineLevel="1" x14ac:dyDescent="0.4">
      <c r="A59" s="15" t="s">
        <v>86</v>
      </c>
      <c r="B59" s="13" t="s">
        <v>38</v>
      </c>
      <c r="C59" s="18">
        <v>195603.3</v>
      </c>
      <c r="D59" s="18">
        <v>186937.2</v>
      </c>
    </row>
    <row r="60" spans="1:4" ht="15.45" outlineLevel="1" x14ac:dyDescent="0.4">
      <c r="A60" s="15" t="s">
        <v>94</v>
      </c>
      <c r="B60" s="13">
        <v>1103</v>
      </c>
      <c r="C60" s="18">
        <v>107667.5</v>
      </c>
      <c r="D60" s="18">
        <v>107661.4</v>
      </c>
    </row>
    <row r="61" spans="1:4" ht="15" x14ac:dyDescent="0.4">
      <c r="A61" s="14" t="s">
        <v>87</v>
      </c>
      <c r="B61" s="12" t="s">
        <v>39</v>
      </c>
      <c r="C61" s="17">
        <f>SUM(C62:C63)</f>
        <v>24962.3</v>
      </c>
      <c r="D61" s="17">
        <f>SUM(D62:D63)</f>
        <v>24962.2</v>
      </c>
    </row>
    <row r="62" spans="1:4" ht="15.45" outlineLevel="1" x14ac:dyDescent="0.4">
      <c r="A62" s="15" t="s">
        <v>88</v>
      </c>
      <c r="B62" s="13" t="s">
        <v>40</v>
      </c>
      <c r="C62" s="18">
        <v>8474.4</v>
      </c>
      <c r="D62" s="18">
        <v>8474.4</v>
      </c>
    </row>
    <row r="63" spans="1:4" ht="15.45" outlineLevel="1" x14ac:dyDescent="0.4">
      <c r="A63" s="15" t="s">
        <v>89</v>
      </c>
      <c r="B63" s="13" t="s">
        <v>41</v>
      </c>
      <c r="C63" s="18">
        <v>16487.900000000001</v>
      </c>
      <c r="D63" s="18">
        <v>16487.8</v>
      </c>
    </row>
    <row r="64" spans="1:4" ht="24.9" outlineLevel="1" x14ac:dyDescent="0.4">
      <c r="A64" s="26" t="s">
        <v>99</v>
      </c>
      <c r="B64" s="27" t="s">
        <v>97</v>
      </c>
      <c r="C64" s="28">
        <f>SUM(C65)</f>
        <v>82.1</v>
      </c>
      <c r="D64" s="28">
        <f>SUM(D65)</f>
        <v>82.1</v>
      </c>
    </row>
    <row r="65" spans="1:4" ht="15.45" outlineLevel="1" x14ac:dyDescent="0.4">
      <c r="A65" s="25" t="s">
        <v>100</v>
      </c>
      <c r="B65" s="29" t="s">
        <v>98</v>
      </c>
      <c r="C65" s="30">
        <v>82.1</v>
      </c>
      <c r="D65" s="30">
        <v>82.1</v>
      </c>
    </row>
    <row r="66" spans="1:4" ht="16.5" customHeight="1" x14ac:dyDescent="0.4">
      <c r="A66" s="36" t="s">
        <v>52</v>
      </c>
      <c r="B66" s="37"/>
      <c r="C66" s="20">
        <f>C14+C23+C25+C28+C35+C40+C42+C49+C52+C57+C61+C64</f>
        <v>5403125.2000000002</v>
      </c>
      <c r="D66" s="20">
        <f>D14+D23+D25+D28+D35+D40+D42+D49+D52+D57+D61+D64</f>
        <v>5148261.4000000004</v>
      </c>
    </row>
    <row r="67" spans="1:4" ht="12.75" customHeight="1" x14ac:dyDescent="0.4">
      <c r="A67" s="4"/>
      <c r="B67" s="4"/>
      <c r="C67" s="2"/>
      <c r="D67" s="2"/>
    </row>
    <row r="68" spans="1:4" x14ac:dyDescent="0.4">
      <c r="A68" s="34"/>
      <c r="B68" s="35"/>
      <c r="C68" s="35"/>
      <c r="D68" s="3"/>
    </row>
  </sheetData>
  <mergeCells count="7">
    <mergeCell ref="C12:C13"/>
    <mergeCell ref="A68:C68"/>
    <mergeCell ref="A66:B66"/>
    <mergeCell ref="A12:A13"/>
    <mergeCell ref="A9:D9"/>
    <mergeCell ref="D12:D13"/>
    <mergeCell ref="B12:B13"/>
  </mergeCells>
  <pageMargins left="0.78740157480314965" right="0.39370078740157483" top="0.39370078740157483" bottom="0.39370078740157483" header="0.39370078740157483" footer="0.39370078740157483"/>
  <pageSetup paperSize="9" scale="95" fitToHeight="20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033EDD7-C5C3-4558-955D-9EF8BE6A0D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budg03</dc:creator>
  <cp:lastModifiedBy>Алексеева</cp:lastModifiedBy>
  <cp:lastPrinted>2023-03-14T01:56:55Z</cp:lastPrinted>
  <dcterms:created xsi:type="dcterms:W3CDTF">2020-01-22T00:14:55Z</dcterms:created>
  <dcterms:modified xsi:type="dcterms:W3CDTF">2023-03-14T02:08:54Z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бюджета(3).xlsx</vt:lpwstr>
  </property>
  <property fmtid="{D5CDD505-2E9C-101B-9397-08002B2CF9AE}" pid="3" name="Название отчета">
    <vt:lpwstr>Свод бюджета(3).xlsx</vt:lpwstr>
  </property>
  <property fmtid="{D5CDD505-2E9C-101B-9397-08002B2CF9AE}" pid="4" name="Версия клиента">
    <vt:lpwstr>19.2.33.12230</vt:lpwstr>
  </property>
  <property fmtid="{D5CDD505-2E9C-101B-9397-08002B2CF9AE}" pid="5" name="Версия базы">
    <vt:lpwstr>19.2.2804.1150286936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global_2019</vt:lpwstr>
  </property>
  <property fmtid="{D5CDD505-2E9C-101B-9397-08002B2CF9AE}" pid="9" name="Пользователь">
    <vt:lpwstr>fo_6506006551_alekseevanyu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