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_sankova\Desktop\"/>
    </mc:Choice>
  </mc:AlternateContent>
  <bookViews>
    <workbookView xWindow="0" yWindow="0" windowWidth="28800" windowHeight="12340"/>
  </bookViews>
  <sheets>
    <sheet name="Перечень" sheetId="2" r:id="rId1"/>
  </sheets>
  <externalReferences>
    <externalReference r:id="rId2"/>
    <externalReference r:id="rId3"/>
    <externalReference r:id="rId4"/>
    <externalReference r:id="rId5"/>
  </externalReferences>
  <definedNames>
    <definedName name="вид_имущества">'[1]Лист 2'!$A$1:$A$11</definedName>
    <definedName name="ед_измерения">'[1]Лист 2'!$B$23:$B$24</definedName>
    <definedName name="статус">'[1]Лист 2'!#REF!</definedName>
    <definedName name="тип_номера">'[1]Лист 2'!$A$13:$A$15</definedName>
    <definedName name="тип_площади">'[1]Лист 2'!$A$17:$A$21</definedName>
  </definedNames>
  <calcPr calcId="162913" calcOnSave="0"/>
</workbook>
</file>

<file path=xl/calcChain.xml><?xml version="1.0" encoding="utf-8"?>
<calcChain xmlns="http://schemas.openxmlformats.org/spreadsheetml/2006/main">
  <c r="B26" i="2" l="1"/>
  <c r="B27" i="2"/>
  <c r="B28" i="2"/>
  <c r="C28" i="2"/>
  <c r="C29" i="2" s="1"/>
  <c r="C27" i="2"/>
  <c r="C26" i="2"/>
  <c r="U28" i="2" l="1"/>
  <c r="U26" i="2"/>
  <c r="U25" i="2"/>
  <c r="U24" i="2" s="1"/>
  <c r="R24" i="2"/>
  <c r="S24" i="2"/>
  <c r="R25" i="2"/>
  <c r="S25" i="2"/>
  <c r="R26" i="2"/>
  <c r="S26" i="2"/>
  <c r="R27" i="2"/>
  <c r="S27" i="2"/>
  <c r="R28" i="2"/>
  <c r="S28" i="2"/>
  <c r="Q24" i="2"/>
  <c r="Q25" i="2"/>
  <c r="Q26" i="2"/>
  <c r="Q27" i="2"/>
  <c r="Q28" i="2"/>
  <c r="R20" i="2"/>
  <c r="S20" i="2"/>
  <c r="U20" i="2"/>
  <c r="R21" i="2"/>
  <c r="S21" i="2"/>
  <c r="U21" i="2"/>
  <c r="R22" i="2"/>
  <c r="S22" i="2"/>
  <c r="U22" i="2"/>
  <c r="Q20" i="2"/>
  <c r="Q21" i="2"/>
  <c r="Q22" i="2"/>
  <c r="S17" i="2"/>
  <c r="B17" i="2"/>
  <c r="C17" i="2"/>
  <c r="E17" i="2"/>
  <c r="T17" i="2"/>
  <c r="W17" i="2"/>
  <c r="B18" i="2"/>
  <c r="E18" i="2"/>
  <c r="K18" i="2"/>
  <c r="W18" i="2"/>
  <c r="R15" i="2"/>
  <c r="R18" i="2" s="1"/>
  <c r="S15" i="2"/>
  <c r="S18" i="2" s="1"/>
  <c r="Q15" i="2"/>
  <c r="Q18" i="2" s="1"/>
  <c r="Q14" i="2"/>
  <c r="Q17" i="2" s="1"/>
  <c r="T14" i="2"/>
  <c r="W29" i="2"/>
  <c r="W28" i="2"/>
  <c r="W27" i="2"/>
  <c r="W26" i="2"/>
  <c r="W25" i="2"/>
  <c r="W24" i="2"/>
  <c r="W23" i="2"/>
  <c r="W22" i="2"/>
  <c r="W21" i="2"/>
  <c r="W20" i="2"/>
  <c r="W15" i="2"/>
  <c r="W14" i="2"/>
  <c r="W13" i="2"/>
  <c r="W12" i="2"/>
  <c r="E26" i="2"/>
  <c r="E28" i="2"/>
  <c r="E27" i="2"/>
  <c r="H20" i="2"/>
  <c r="H21" i="2"/>
  <c r="H22" i="2"/>
  <c r="H23" i="2"/>
  <c r="H24" i="2"/>
  <c r="H25" i="2"/>
  <c r="E20" i="2"/>
  <c r="E21" i="2"/>
  <c r="E22" i="2"/>
  <c r="E23" i="2"/>
  <c r="E24" i="2"/>
  <c r="E25" i="2"/>
  <c r="Q13" i="2"/>
  <c r="R13" i="2"/>
  <c r="S13" i="2"/>
  <c r="T13" i="2"/>
  <c r="U13" i="2"/>
  <c r="C20" i="2"/>
  <c r="C21" i="2"/>
  <c r="C22" i="2"/>
  <c r="C23" i="2"/>
  <c r="C24" i="2"/>
  <c r="C25" i="2"/>
  <c r="B20" i="2"/>
  <c r="B21" i="2"/>
  <c r="B22" i="2"/>
  <c r="B23" i="2"/>
  <c r="B24" i="2"/>
  <c r="B25" i="2"/>
  <c r="C15" i="2"/>
  <c r="C18" i="2" s="1"/>
  <c r="B29" i="2"/>
  <c r="E15" i="2"/>
  <c r="H12" i="2"/>
  <c r="H13" i="2"/>
  <c r="H14" i="2"/>
  <c r="H15" i="2"/>
  <c r="E12" i="2"/>
  <c r="E13" i="2"/>
  <c r="C12" i="2"/>
  <c r="C13" i="2"/>
  <c r="C14" i="2"/>
  <c r="B12" i="2"/>
  <c r="B13" i="2"/>
  <c r="B14" i="2"/>
  <c r="B15" i="2"/>
</calcChain>
</file>

<file path=xl/sharedStrings.xml><?xml version="1.0" encoding="utf-8"?>
<sst xmlns="http://schemas.openxmlformats.org/spreadsheetml/2006/main" count="239" uniqueCount="75">
  <si>
    <t>кадастровый</t>
  </si>
  <si>
    <t>площадь</t>
  </si>
  <si>
    <t>№ п/п</t>
  </si>
  <si>
    <t>Адрес (местоположение) объекта</t>
  </si>
  <si>
    <t>Сведения о недвижимом имуществе или его части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</si>
  <si>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</si>
  <si>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</si>
  <si>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Единица измерения (для площади - кв. м; для протяженности - м; для глубины залегания - м; для объема - куб. м)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</si>
  <si>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</si>
  <si>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</si>
  <si>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</si>
  <si>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</si>
  <si>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t>Полное наиме-нование</t>
  </si>
  <si>
    <t>ИНН</t>
  </si>
  <si>
    <t>Дата окончания действия договора</t>
  </si>
  <si>
    <t>Дата</t>
  </si>
  <si>
    <t>Номер</t>
  </si>
  <si>
    <t>Тип (кадастровый, условный, устаревший)</t>
  </si>
  <si>
    <t>кв. м</t>
  </si>
  <si>
    <t>Номер в реестре мун. им-ва</t>
  </si>
  <si>
    <t>Назначение объекта учета</t>
  </si>
  <si>
    <t>Основные характеристики объекта недвижимости</t>
  </si>
  <si>
    <t>Сведения о праве аренды или безвозмездного пользования имуществом</t>
  </si>
  <si>
    <r>
      <rPr>
        <b/>
        <sz val="11"/>
        <color theme="1"/>
        <rFont val="Calibri"/>
        <family val="2"/>
        <charset val="204"/>
        <scheme val="minor"/>
      </rPr>
      <t>Примечание</t>
    </r>
    <r>
      <rPr>
        <sz val="11"/>
        <color theme="1"/>
        <rFont val="Calibri"/>
        <family val="2"/>
        <charset val="204"/>
        <scheme val="minor"/>
      </rPr>
      <t>: "Перечень" - Перечень муниципального имущества, предназначенного для передачи во владение и (или) пользование на долгосрочной основе субъектам малого и среднего предпринимательства</t>
    </r>
  </si>
  <si>
    <t>в Перечне</t>
  </si>
  <si>
    <t>Вид объекта недвижимости; движимого имущества</t>
  </si>
  <si>
    <t>Наличие льготы по данному объекту при предоставлении в пользование</t>
  </si>
  <si>
    <t>Сведения о правовом акте, в соответствии с которым имущество включено в Перечень (изменены сведения об имуществе в Перечне) имущества, подлежащего передаче субъектам МСП</t>
  </si>
  <si>
    <t>Кадастровый номер объекта недвижимого имущества или земельного участка, в (на) котором расположен объект</t>
  </si>
  <si>
    <t>Земельный участок</t>
  </si>
  <si>
    <t>Юридический адрес</t>
  </si>
  <si>
    <t>ОГРН</t>
  </si>
  <si>
    <t>Пользователь</t>
  </si>
  <si>
    <t>Сведения о правообладателе (балансодержателе) имущества</t>
  </si>
  <si>
    <t>Вид права (оперативное управление, хозяйственное ведение, казна, постоянное (бессрочное) пользование и пр.)</t>
  </si>
  <si>
    <t>казна</t>
  </si>
  <si>
    <t>Находится в Перечне (или изменениях в Перечень) имущества, подлежащего передаче субъектам МСП</t>
  </si>
  <si>
    <t>Вид пользования, реквизиты договора</t>
  </si>
  <si>
    <t>Помещения (жилые, нежилые)</t>
  </si>
  <si>
    <t>Земельные участки</t>
  </si>
  <si>
    <t>Здания, строения, сооружения, объекты незавершенного строительства</t>
  </si>
  <si>
    <t>18</t>
  </si>
  <si>
    <t>постановление</t>
  </si>
  <si>
    <t>-</t>
  </si>
  <si>
    <t>65:24:0000006:68</t>
  </si>
  <si>
    <t>Для иных видов использования, характерных для населенных пунктов</t>
  </si>
  <si>
    <t>Для объектов общественно-делового значения</t>
  </si>
  <si>
    <t>Для размещения объектов транспорта (стояночный бокс)</t>
  </si>
  <si>
    <t>Для размещения автовокзалов и автостанций (зал ожидания)</t>
  </si>
  <si>
    <t>Комитет по управлению муниципальным имуществом и экономике МО ГО «Охинский»</t>
  </si>
  <si>
    <t>694490 Сахалинская обл., г. Оха, ул. Ленина, д. 13</t>
  </si>
  <si>
    <t>65-65-06/004/2010-597</t>
  </si>
  <si>
    <t>Для размещения магазина</t>
  </si>
  <si>
    <t>Для размещения магазина, зала ожидания</t>
  </si>
  <si>
    <t>Для размещения мебельного цеха</t>
  </si>
  <si>
    <t>Помещение (нежилое)</t>
  </si>
  <si>
    <t>Здание (нежилое)</t>
  </si>
  <si>
    <t>Для размещения кулинарии</t>
  </si>
  <si>
    <t>Для размещения кафе</t>
  </si>
  <si>
    <t>Для размещения парикмахерской</t>
  </si>
  <si>
    <t>Для размещения мастерской по пошиву и ремонту одежды</t>
  </si>
  <si>
    <t>Для размещения зала маникюра</t>
  </si>
  <si>
    <t>ИП Баринова И.Е.</t>
  </si>
  <si>
    <t>Договор аренды от 08.12.2017</t>
  </si>
  <si>
    <t>Договор аренды от 29.08.2017</t>
  </si>
  <si>
    <t>Договор аренды от 24.08.2017</t>
  </si>
  <si>
    <t>Договор аренды от 17.05.2018</t>
  </si>
  <si>
    <t>Договор аренды от 13.03.2018</t>
  </si>
  <si>
    <t>Договор аренды от 19.06.2018</t>
  </si>
  <si>
    <t>Договор аренды от 25.04.2018</t>
  </si>
  <si>
    <t>Договор аренды от 12.12.2016</t>
  </si>
  <si>
    <t>Договор аренды от 09.01.2017</t>
  </si>
  <si>
    <r>
      <t>Кадастровый номер</t>
    </r>
    <r>
      <rPr>
        <vertAlign val="superscript"/>
        <sz val="8"/>
        <rFont val="Times New Roman"/>
        <family val="1"/>
        <charset val="204"/>
      </rPr>
      <t xml:space="preserve"> </t>
    </r>
  </si>
  <si>
    <r>
      <rPr>
        <sz val="8"/>
        <rFont val="Times New Roman"/>
        <family val="1"/>
        <charset val="204"/>
      </rPr>
      <t>площадь</t>
    </r>
  </si>
  <si>
    <t>Информация об объектах, находящихся в собственности муниципального образования городской округ "Охинский", переданных или предназначеных для передачи во владение и (или) пользование субъектам малого и среднего предпринимательства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</si>
</sst>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0"/>
    <numFmt numFmtId="165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u/>
      <sz val="11"/>
      <color indexed="12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5" fillId="0" borderId="0"/>
  </cellStyleXfs>
  <cellXfs count="159">
    <xf numFmtId="0" fontId="0" fillId="0" borderId="0" xfId="0"/>
    <xf numFmtId="164" fontId="0" fillId="0" borderId="0" xfId="0" applyNumberFormat="1"/>
    <xf numFmtId="0" fontId="3" fillId="0" borderId="0" xfId="0" applyFont="1"/>
    <xf numFmtId="0" fontId="1" fillId="0" borderId="0" xfId="0" applyFont="1" applyFill="1" applyBorder="1" applyAlignment="1" applyProtection="1">
      <alignment horizontal="center" vertical="center" wrapText="1" shrinkToFit="1"/>
      <protection hidden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 wrapText="1"/>
    </xf>
    <xf numFmtId="1" fontId="7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1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14" fontId="1" fillId="0" borderId="0" xfId="0" applyNumberFormat="1" applyFont="1" applyFill="1" applyBorder="1" applyAlignment="1">
      <alignment horizontal="center" vertical="center"/>
    </xf>
    <xf numFmtId="0" fontId="3" fillId="0" borderId="0" xfId="0" applyFont="1" applyBorder="1"/>
    <xf numFmtId="1" fontId="9" fillId="0" borderId="1" xfId="0" applyNumberFormat="1" applyFont="1" applyBorder="1" applyAlignment="1" applyProtection="1">
      <alignment horizontal="center" vertical="center" wrapText="1"/>
      <protection locked="0"/>
    </xf>
    <xf numFmtId="0" fontId="10" fillId="0" borderId="21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49" fontId="10" fillId="0" borderId="24" xfId="0" applyNumberFormat="1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3" fillId="0" borderId="38" xfId="2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31" xfId="2" applyFont="1" applyFill="1" applyBorder="1" applyAlignment="1">
      <alignment horizontal="center" vertical="center" wrapText="1"/>
    </xf>
    <xf numFmtId="0" fontId="13" fillId="0" borderId="39" xfId="2" applyFont="1" applyFill="1" applyBorder="1" applyAlignment="1">
      <alignment horizontal="center" vertical="center" wrapText="1"/>
    </xf>
    <xf numFmtId="0" fontId="10" fillId="0" borderId="48" xfId="0" applyFont="1" applyFill="1" applyBorder="1" applyAlignment="1">
      <alignment horizontal="center" vertical="center"/>
    </xf>
    <xf numFmtId="0" fontId="13" fillId="0" borderId="48" xfId="2" applyFont="1" applyFill="1" applyBorder="1" applyAlignment="1">
      <alignment horizontal="center" vertical="center" wrapText="1"/>
    </xf>
    <xf numFmtId="49" fontId="10" fillId="0" borderId="39" xfId="2" applyNumberFormat="1" applyFont="1" applyFill="1" applyBorder="1" applyAlignment="1">
      <alignment horizontal="center" vertical="center" wrapText="1"/>
    </xf>
    <xf numFmtId="0" fontId="10" fillId="0" borderId="40" xfId="2" applyFont="1" applyFill="1" applyBorder="1" applyAlignment="1">
      <alignment horizontal="center" vertical="center" wrapText="1"/>
    </xf>
    <xf numFmtId="0" fontId="13" fillId="0" borderId="4" xfId="2" applyFont="1" applyFill="1" applyBorder="1" applyAlignment="1">
      <alignment horizontal="center" vertical="center" wrapText="1"/>
    </xf>
    <xf numFmtId="1" fontId="13" fillId="0" borderId="4" xfId="2" applyNumberFormat="1" applyFont="1" applyFill="1" applyBorder="1" applyAlignment="1">
      <alignment horizontal="center" vertical="center" wrapText="1"/>
    </xf>
    <xf numFmtId="0" fontId="13" fillId="0" borderId="31" xfId="2" applyFont="1" applyFill="1" applyBorder="1" applyAlignment="1">
      <alignment horizontal="center" vertical="center" wrapText="1"/>
    </xf>
    <xf numFmtId="0" fontId="13" fillId="0" borderId="40" xfId="2" applyFont="1" applyFill="1" applyBorder="1" applyAlignment="1">
      <alignment horizontal="center" vertical="center" wrapText="1"/>
    </xf>
    <xf numFmtId="3" fontId="13" fillId="0" borderId="31" xfId="2" applyNumberFormat="1" applyFont="1" applyFill="1" applyBorder="1" applyAlignment="1">
      <alignment horizontal="center" vertical="center" wrapText="1"/>
    </xf>
    <xf numFmtId="0" fontId="10" fillId="0" borderId="52" xfId="0" applyFont="1" applyFill="1" applyBorder="1" applyAlignment="1" applyProtection="1">
      <alignment horizontal="center" vertical="center" wrapText="1"/>
      <protection locked="0"/>
    </xf>
    <xf numFmtId="0" fontId="13" fillId="0" borderId="51" xfId="2" applyFont="1" applyFill="1" applyBorder="1" applyAlignment="1">
      <alignment horizontal="center" vertical="center" wrapText="1"/>
    </xf>
    <xf numFmtId="0" fontId="10" fillId="0" borderId="53" xfId="0" applyFont="1" applyFill="1" applyBorder="1" applyAlignment="1">
      <alignment horizontal="center" vertical="center" wrapText="1"/>
    </xf>
    <xf numFmtId="14" fontId="13" fillId="0" borderId="39" xfId="2" applyNumberFormat="1" applyFont="1" applyFill="1" applyBorder="1" applyAlignment="1">
      <alignment horizontal="center" vertical="center" wrapText="1"/>
    </xf>
    <xf numFmtId="0" fontId="14" fillId="0" borderId="16" xfId="0" applyFont="1" applyBorder="1"/>
    <xf numFmtId="0" fontId="13" fillId="0" borderId="2" xfId="2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3" fillId="0" borderId="29" xfId="2" applyFont="1" applyFill="1" applyBorder="1" applyAlignment="1">
      <alignment horizontal="center" vertical="center" wrapText="1"/>
    </xf>
    <xf numFmtId="0" fontId="13" fillId="0" borderId="47" xfId="2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49" fontId="10" fillId="0" borderId="1" xfId="2" applyNumberFormat="1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1" fontId="13" fillId="0" borderId="1" xfId="2" applyNumberFormat="1" applyFont="1" applyFill="1" applyBorder="1" applyAlignment="1">
      <alignment horizontal="center" vertical="center" wrapText="1"/>
    </xf>
    <xf numFmtId="3" fontId="13" fillId="0" borderId="49" xfId="2" applyNumberFormat="1" applyFont="1" applyFill="1" applyBorder="1" applyAlignment="1">
      <alignment horizontal="center" vertical="center" wrapText="1"/>
    </xf>
    <xf numFmtId="0" fontId="13" fillId="0" borderId="50" xfId="2" applyFont="1" applyFill="1" applyBorder="1" applyAlignment="1">
      <alignment horizontal="center" vertical="center" wrapText="1"/>
    </xf>
    <xf numFmtId="0" fontId="13" fillId="0" borderId="30" xfId="2" applyFont="1" applyFill="1" applyBorder="1" applyAlignment="1">
      <alignment horizontal="center" vertical="center" wrapText="1"/>
    </xf>
    <xf numFmtId="0" fontId="10" fillId="0" borderId="5" xfId="0" applyFont="1" applyFill="1" applyBorder="1" applyAlignment="1" applyProtection="1">
      <alignment horizontal="center" vertical="center" wrapText="1"/>
      <protection locked="0"/>
    </xf>
    <xf numFmtId="0" fontId="13" fillId="0" borderId="7" xfId="2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14" fontId="13" fillId="0" borderId="29" xfId="2" applyNumberFormat="1" applyFont="1" applyFill="1" applyBorder="1" applyAlignment="1">
      <alignment horizontal="center" vertical="center" wrapText="1"/>
    </xf>
    <xf numFmtId="0" fontId="14" fillId="0" borderId="57" xfId="0" applyFont="1" applyBorder="1"/>
    <xf numFmtId="0" fontId="10" fillId="0" borderId="5" xfId="2" applyFont="1" applyFill="1" applyBorder="1" applyAlignment="1">
      <alignment horizontal="center" vertical="center" wrapText="1"/>
    </xf>
    <xf numFmtId="0" fontId="13" fillId="0" borderId="0" xfId="2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49" fontId="10" fillId="0" borderId="5" xfId="2" applyNumberFormat="1" applyFont="1" applyFill="1" applyBorder="1" applyAlignment="1">
      <alignment horizontal="center" vertical="center" wrapText="1"/>
    </xf>
    <xf numFmtId="0" fontId="13" fillId="0" borderId="5" xfId="2" applyFont="1" applyFill="1" applyBorder="1" applyAlignment="1">
      <alignment horizontal="center" vertical="center" wrapText="1"/>
    </xf>
    <xf numFmtId="1" fontId="13" fillId="0" borderId="5" xfId="2" applyNumberFormat="1" applyFont="1" applyFill="1" applyBorder="1" applyAlignment="1">
      <alignment horizontal="center" vertical="center" wrapText="1"/>
    </xf>
    <xf numFmtId="0" fontId="10" fillId="0" borderId="10" xfId="0" applyFont="1" applyFill="1" applyBorder="1" applyAlignment="1" applyProtection="1">
      <alignment horizontal="center" vertical="center" wrapText="1"/>
      <protection locked="0"/>
    </xf>
    <xf numFmtId="0" fontId="10" fillId="0" borderId="10" xfId="0" applyFont="1" applyFill="1" applyBorder="1" applyAlignment="1">
      <alignment horizontal="center" vertical="center" wrapText="1"/>
    </xf>
    <xf numFmtId="0" fontId="14" fillId="0" borderId="19" xfId="0" applyFont="1" applyBorder="1"/>
    <xf numFmtId="0" fontId="13" fillId="0" borderId="33" xfId="2" applyFont="1" applyFill="1" applyBorder="1" applyAlignment="1">
      <alignment horizontal="center" vertical="center" wrapText="1"/>
    </xf>
    <xf numFmtId="0" fontId="10" fillId="0" borderId="34" xfId="2" applyFont="1" applyFill="1" applyBorder="1" applyAlignment="1">
      <alignment horizontal="center" vertical="center" wrapText="1"/>
    </xf>
    <xf numFmtId="0" fontId="13" fillId="0" borderId="21" xfId="2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/>
    </xf>
    <xf numFmtId="49" fontId="10" fillId="0" borderId="21" xfId="2" applyNumberFormat="1" applyFont="1" applyFill="1" applyBorder="1" applyAlignment="1">
      <alignment horizontal="center" vertical="center" wrapText="1"/>
    </xf>
    <xf numFmtId="0" fontId="10" fillId="0" borderId="21" xfId="2" applyFont="1" applyFill="1" applyBorder="1" applyAlignment="1">
      <alignment horizontal="center" vertical="center" wrapText="1"/>
    </xf>
    <xf numFmtId="0" fontId="13" fillId="0" borderId="24" xfId="2" applyFont="1" applyFill="1" applyBorder="1" applyAlignment="1">
      <alignment horizontal="center" vertical="center" wrapText="1"/>
    </xf>
    <xf numFmtId="1" fontId="10" fillId="0" borderId="24" xfId="0" applyNumberFormat="1" applyFont="1" applyFill="1" applyBorder="1" applyAlignment="1">
      <alignment horizontal="center" vertical="center" wrapText="1"/>
    </xf>
    <xf numFmtId="2" fontId="10" fillId="0" borderId="21" xfId="0" applyNumberFormat="1" applyFont="1" applyFill="1" applyBorder="1" applyAlignment="1">
      <alignment horizontal="center" vertical="center" wrapText="1"/>
    </xf>
    <xf numFmtId="1" fontId="13" fillId="0" borderId="28" xfId="2" applyNumberFormat="1" applyFont="1" applyFill="1" applyBorder="1" applyAlignment="1">
      <alignment horizontal="center" vertical="center" wrapText="1"/>
    </xf>
    <xf numFmtId="1" fontId="13" fillId="0" borderId="21" xfId="2" applyNumberFormat="1" applyFont="1" applyFill="1" applyBorder="1" applyAlignment="1">
      <alignment horizontal="center" vertical="center" wrapText="1"/>
    </xf>
    <xf numFmtId="14" fontId="13" fillId="0" borderId="21" xfId="2" applyNumberFormat="1" applyFont="1" applyFill="1" applyBorder="1" applyAlignment="1">
      <alignment horizontal="center" vertical="center" wrapText="1"/>
    </xf>
    <xf numFmtId="14" fontId="13" fillId="0" borderId="54" xfId="2" applyNumberFormat="1" applyFont="1" applyFill="1" applyBorder="1" applyAlignment="1">
      <alignment horizontal="center" vertical="center" wrapText="1"/>
    </xf>
    <xf numFmtId="0" fontId="13" fillId="0" borderId="55" xfId="2" applyFont="1" applyFill="1" applyBorder="1" applyAlignment="1">
      <alignment horizontal="center" vertical="center" wrapText="1"/>
    </xf>
    <xf numFmtId="0" fontId="14" fillId="0" borderId="22" xfId="0" applyFont="1" applyBorder="1"/>
    <xf numFmtId="1" fontId="10" fillId="0" borderId="9" xfId="0" applyNumberFormat="1" applyFont="1" applyFill="1" applyBorder="1" applyAlignment="1">
      <alignment horizontal="center" vertical="center" wrapText="1"/>
    </xf>
    <xf numFmtId="2" fontId="10" fillId="0" borderId="10" xfId="0" applyNumberFormat="1" applyFont="1" applyFill="1" applyBorder="1" applyAlignment="1">
      <alignment horizontal="center" vertical="center" wrapText="1"/>
    </xf>
    <xf numFmtId="165" fontId="10" fillId="0" borderId="10" xfId="0" applyNumberFormat="1" applyFont="1" applyFill="1" applyBorder="1" applyAlignment="1">
      <alignment horizontal="center" vertical="center" wrapText="1"/>
    </xf>
    <xf numFmtId="1" fontId="10" fillId="0" borderId="10" xfId="0" applyNumberFormat="1" applyFont="1" applyFill="1" applyBorder="1" applyAlignment="1">
      <alignment horizontal="center" vertical="center" wrapText="1"/>
    </xf>
    <xf numFmtId="0" fontId="10" fillId="0" borderId="58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4" fillId="0" borderId="32" xfId="0" applyFont="1" applyBorder="1"/>
    <xf numFmtId="1" fontId="10" fillId="0" borderId="23" xfId="0" applyNumberFormat="1" applyFont="1" applyFill="1" applyBorder="1" applyAlignment="1">
      <alignment horizontal="center" vertical="center" wrapText="1"/>
    </xf>
    <xf numFmtId="165" fontId="10" fillId="0" borderId="5" xfId="0" applyNumberFormat="1" applyFont="1" applyFill="1" applyBorder="1" applyAlignment="1">
      <alignment horizontal="center" vertical="center" wrapText="1"/>
    </xf>
    <xf numFmtId="1" fontId="13" fillId="0" borderId="29" xfId="2" applyNumberFormat="1" applyFont="1" applyFill="1" applyBorder="1" applyAlignment="1">
      <alignment horizontal="center" vertical="center" wrapText="1"/>
    </xf>
    <xf numFmtId="1" fontId="13" fillId="0" borderId="30" xfId="2" applyNumberFormat="1" applyFont="1" applyFill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/>
    </xf>
    <xf numFmtId="1" fontId="10" fillId="0" borderId="5" xfId="0" applyNumberFormat="1" applyFont="1" applyFill="1" applyBorder="1" applyAlignment="1">
      <alignment horizontal="center" vertical="center" wrapText="1"/>
    </xf>
    <xf numFmtId="14" fontId="10" fillId="0" borderId="5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41" xfId="0" applyFont="1" applyFill="1" applyBorder="1" applyAlignment="1" applyProtection="1">
      <alignment horizontal="center" vertical="center" wrapText="1" shrinkToFit="1"/>
      <protection hidden="1"/>
    </xf>
    <xf numFmtId="0" fontId="10" fillId="0" borderId="42" xfId="0" applyFont="1" applyFill="1" applyBorder="1" applyAlignment="1">
      <alignment horizontal="center" vertical="center" wrapText="1"/>
    </xf>
    <xf numFmtId="0" fontId="10" fillId="0" borderId="42" xfId="0" applyFont="1" applyFill="1" applyBorder="1" applyAlignment="1">
      <alignment horizontal="center" vertical="center"/>
    </xf>
    <xf numFmtId="165" fontId="10" fillId="0" borderId="42" xfId="0" applyNumberFormat="1" applyFont="1" applyFill="1" applyBorder="1" applyAlignment="1">
      <alignment horizontal="center" vertical="center" wrapText="1"/>
    </xf>
    <xf numFmtId="1" fontId="10" fillId="0" borderId="42" xfId="0" applyNumberFormat="1" applyFont="1" applyFill="1" applyBorder="1" applyAlignment="1">
      <alignment horizontal="center" vertical="center" wrapText="1"/>
    </xf>
    <xf numFmtId="2" fontId="10" fillId="0" borderId="42" xfId="0" applyNumberFormat="1" applyFont="1" applyFill="1" applyBorder="1" applyAlignment="1">
      <alignment horizontal="center" vertical="center" wrapText="1"/>
    </xf>
    <xf numFmtId="1" fontId="9" fillId="0" borderId="42" xfId="0" applyNumberFormat="1" applyFont="1" applyBorder="1" applyAlignment="1">
      <alignment horizontal="center" vertical="center"/>
    </xf>
    <xf numFmtId="14" fontId="10" fillId="0" borderId="42" xfId="0" applyNumberFormat="1" applyFont="1" applyFill="1" applyBorder="1" applyAlignment="1">
      <alignment horizontal="center" vertical="center" wrapText="1"/>
    </xf>
    <xf numFmtId="0" fontId="10" fillId="0" borderId="43" xfId="0" applyFont="1" applyFill="1" applyBorder="1" applyAlignment="1">
      <alignment horizontal="center" vertical="center"/>
    </xf>
    <xf numFmtId="0" fontId="14" fillId="0" borderId="44" xfId="0" applyFont="1" applyBorder="1"/>
    <xf numFmtId="0" fontId="10" fillId="2" borderId="1" xfId="0" applyFont="1" applyFill="1" applyBorder="1" applyAlignment="1">
      <alignment horizontal="center" vertical="center" wrapText="1"/>
    </xf>
    <xf numFmtId="14" fontId="13" fillId="0" borderId="42" xfId="2" applyNumberFormat="1" applyFont="1" applyFill="1" applyBorder="1" applyAlignment="1">
      <alignment horizontal="center" vertical="center" wrapText="1"/>
    </xf>
    <xf numFmtId="0" fontId="9" fillId="0" borderId="42" xfId="0" applyFont="1" applyBorder="1" applyAlignment="1">
      <alignment horizontal="center" vertical="center"/>
    </xf>
    <xf numFmtId="0" fontId="10" fillId="0" borderId="42" xfId="0" applyFont="1" applyFill="1" applyBorder="1" applyAlignment="1" applyProtection="1">
      <alignment horizontal="center" vertical="center" wrapText="1"/>
      <protection locked="0"/>
    </xf>
    <xf numFmtId="1" fontId="13" fillId="0" borderId="4" xfId="2" applyNumberFormat="1" applyFont="1" applyFill="1" applyBorder="1" applyAlignment="1">
      <alignment horizontal="center" vertical="center"/>
    </xf>
    <xf numFmtId="1" fontId="13" fillId="0" borderId="1" xfId="2" applyNumberFormat="1" applyFont="1" applyFill="1" applyBorder="1" applyAlignment="1">
      <alignment horizontal="center" vertical="center"/>
    </xf>
    <xf numFmtId="1" fontId="13" fillId="0" borderId="5" xfId="2" applyNumberFormat="1" applyFont="1" applyFill="1" applyBorder="1" applyAlignment="1">
      <alignment horizontal="center" vertical="center"/>
    </xf>
    <xf numFmtId="1" fontId="10" fillId="0" borderId="24" xfId="0" applyNumberFormat="1" applyFont="1" applyFill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/>
    </xf>
    <xf numFmtId="0" fontId="15" fillId="0" borderId="59" xfId="0" applyFont="1" applyBorder="1" applyAlignment="1">
      <alignment horizontal="center" wrapText="1"/>
    </xf>
    <xf numFmtId="1" fontId="12" fillId="0" borderId="35" xfId="0" applyNumberFormat="1" applyFont="1" applyFill="1" applyBorder="1" applyAlignment="1">
      <alignment horizontal="center" vertical="center" wrapText="1"/>
    </xf>
    <xf numFmtId="1" fontId="12" fillId="0" borderId="36" xfId="0" applyNumberFormat="1" applyFont="1" applyFill="1" applyBorder="1" applyAlignment="1">
      <alignment horizontal="center" vertical="center" wrapText="1"/>
    </xf>
    <xf numFmtId="1" fontId="12" fillId="0" borderId="37" xfId="0" applyNumberFormat="1" applyFont="1" applyFill="1" applyBorder="1" applyAlignment="1">
      <alignment horizontal="center" vertical="center" wrapText="1"/>
    </xf>
    <xf numFmtId="0" fontId="12" fillId="0" borderId="35" xfId="0" applyFont="1" applyFill="1" applyBorder="1" applyAlignment="1" applyProtection="1">
      <alignment horizontal="center" vertical="center" wrapText="1" shrinkToFit="1"/>
      <protection hidden="1"/>
    </xf>
    <xf numFmtId="0" fontId="12" fillId="0" borderId="36" xfId="0" applyFont="1" applyFill="1" applyBorder="1" applyAlignment="1" applyProtection="1">
      <alignment horizontal="center" vertical="center" wrapText="1" shrinkToFit="1"/>
      <protection hidden="1"/>
    </xf>
    <xf numFmtId="0" fontId="12" fillId="0" borderId="13" xfId="0" applyFont="1" applyFill="1" applyBorder="1" applyAlignment="1" applyProtection="1">
      <alignment horizontal="center" vertical="center" wrapText="1" shrinkToFit="1"/>
      <protection hidden="1"/>
    </xf>
    <xf numFmtId="0" fontId="12" fillId="0" borderId="37" xfId="0" applyFont="1" applyFill="1" applyBorder="1" applyAlignment="1" applyProtection="1">
      <alignment horizontal="center" vertical="center" wrapText="1" shrinkToFit="1"/>
      <protection hidden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45" xfId="0" applyFont="1" applyFill="1" applyBorder="1" applyAlignment="1">
      <alignment horizontal="center" vertical="center" wrapText="1"/>
    </xf>
    <xf numFmtId="0" fontId="10" fillId="0" borderId="46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21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 textRotation="90" wrapText="1"/>
    </xf>
    <xf numFmtId="0" fontId="10" fillId="0" borderId="4" xfId="0" applyFont="1" applyFill="1" applyBorder="1" applyAlignment="1">
      <alignment horizontal="center" vertical="center" textRotation="90" wrapText="1"/>
    </xf>
    <xf numFmtId="0" fontId="10" fillId="0" borderId="24" xfId="0" applyFont="1" applyFill="1" applyBorder="1" applyAlignment="1">
      <alignment horizontal="center" vertical="center" textRotation="90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0" borderId="21" xfId="0" applyNumberFormat="1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3" fillId="0" borderId="56" xfId="2" applyFont="1" applyFill="1" applyBorder="1" applyAlignment="1">
      <alignment horizontal="center" vertical="center" wrapText="1"/>
    </xf>
    <xf numFmtId="14" fontId="10" fillId="0" borderId="15" xfId="0" applyNumberFormat="1" applyFont="1" applyFill="1" applyBorder="1" applyAlignment="1">
      <alignment horizontal="center" vertical="center" wrapText="1"/>
    </xf>
    <xf numFmtId="14" fontId="10" fillId="0" borderId="46" xfId="0" applyNumberFormat="1" applyFont="1" applyFill="1" applyBorder="1" applyAlignment="1">
      <alignment horizontal="center" vertical="center" wrapText="1"/>
    </xf>
    <xf numFmtId="0" fontId="12" fillId="0" borderId="35" xfId="0" applyFont="1" applyFill="1" applyBorder="1" applyAlignment="1">
      <alignment horizontal="center" vertical="center" wrapText="1"/>
    </xf>
    <xf numFmtId="0" fontId="12" fillId="0" borderId="36" xfId="0" applyFont="1" applyFill="1" applyBorder="1" applyAlignment="1">
      <alignment horizontal="center" vertical="center" wrapText="1"/>
    </xf>
    <xf numFmtId="0" fontId="12" fillId="0" borderId="37" xfId="0" applyFont="1" applyFill="1" applyBorder="1" applyAlignment="1">
      <alignment horizontal="center" vertical="center" wrapText="1"/>
    </xf>
  </cellXfs>
  <cellStyles count="3">
    <cellStyle name="Гиперссылка 2" xfId="1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ed.admsakhalin.ru/Users/LukashovaNYu/Desktop/&#1083;&#1091;&#1082;&#1072;&#1096;&#1086;&#1074;&#1072;/&#1055;&#1077;&#1088;&#1077;&#1095;&#1077;&#1085;&#1100;%20&#1084;&#1091;&#1085;.&#1080;&#1084;&#1091;&#1097;&#1077;&#1089;&#1090;&#1074;&#1072;%20&#1076;&#1083;&#1103;%20&#1082;&#1086;&#1088;&#1087;&#1086;&#1088;&#1072;&#1094;&#1080;&#1080;/&#1054;&#1041;&#1065;&#1040;&#1071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018%20&#1075;&#1086;&#1076;/&#1054;&#1090;&#1095;&#1077;&#1090;%20&#1087;&#1086;%20&#1057;&#1052;&#1055;%202018/&#1072;&#1082;&#1090;&#1091;&#1072;&#1083;&#1100;&#1085;&#1099;&#1077;%20&#1089;&#1074;&#1077;&#1076;&#1077;&#1085;&#1080;&#1103;%20&#1087;&#1086;%20&#1087;&#1077;&#1088;&#1077;&#1095;&#1085;&#1102;%20&#1057;&#1052;&#1055;%20&#1085;&#1072;%2026.06.201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2017%20&#1075;&#1086;&#1076;/&#1054;&#1090;&#1095;&#1077;&#1090;%20&#1087;&#1086;%20&#1057;&#1052;&#1055;%202017/&#1092;&#1086;&#1088;&#1084;&#1072;%20&#1087;&#1086;%20&#1057;&#1052;&#1055;%20&#1085;&#1072;%2001.10.2017%20(&#1084;&#1072;&#1083;&#1099;&#1081;%20&#1092;&#1086;&#1088;&#1084;&#1072;&#1090;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77;&#1088;&#1077;&#1095;&#1077;&#1085;&#1100;%20&#1072;&#1088;&#1077;&#1085;&#1076;&#1072;&#1090;&#1086;&#1088;&#1086;&#1074;%20&#1080;%20&#1089;&#1074;&#1086;&#1073;&#1086;&#1076;&#1085;&#1099;&#109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пка"/>
      <sheetName val="Перечень"/>
      <sheetName val="Лист 2"/>
    </sheetNames>
    <sheetDataSet>
      <sheetData sheetId="0"/>
      <sheetData sheetId="1"/>
      <sheetData sheetId="2">
        <row r="1">
          <cell r="A1" t="str">
            <v>земельный участок</v>
          </cell>
        </row>
        <row r="2">
          <cell r="A2" t="str">
            <v>здание</v>
          </cell>
        </row>
        <row r="3">
          <cell r="A3" t="str">
            <v>сооружение</v>
          </cell>
        </row>
        <row r="4">
          <cell r="A4" t="str">
            <v>объект незавершенного строительства</v>
          </cell>
        </row>
        <row r="5">
          <cell r="A5" t="str">
            <v>помещение</v>
          </cell>
        </row>
        <row r="6">
          <cell r="A6" t="str">
            <v>единый недвижимый комплекс</v>
          </cell>
        </row>
        <row r="7">
          <cell r="A7" t="str">
            <v>движимое имущество</v>
          </cell>
        </row>
        <row r="8">
          <cell r="A8" t="str">
            <v>часть земельного участка</v>
          </cell>
        </row>
        <row r="9">
          <cell r="A9" t="str">
            <v>часть здания</v>
          </cell>
        </row>
        <row r="10">
          <cell r="A10" t="str">
            <v>часть сооружения</v>
          </cell>
        </row>
        <row r="11">
          <cell r="A11" t="str">
            <v>часть помещения</v>
          </cell>
        </row>
        <row r="13">
          <cell r="A13" t="str">
            <v>кадастровый</v>
          </cell>
        </row>
        <row r="14">
          <cell r="A14" t="str">
            <v>условный</v>
          </cell>
        </row>
        <row r="15">
          <cell r="A15" t="str">
            <v>устаревший</v>
          </cell>
        </row>
        <row r="17">
          <cell r="A17" t="str">
            <v>площадь</v>
          </cell>
        </row>
        <row r="18">
          <cell r="A18" t="str">
            <v>протяженность</v>
          </cell>
        </row>
        <row r="19">
          <cell r="A19" t="str">
            <v>объем</v>
          </cell>
        </row>
        <row r="20">
          <cell r="A20" t="str">
            <v>глубина залегания</v>
          </cell>
        </row>
        <row r="21">
          <cell r="A21" t="str">
            <v>иное</v>
          </cell>
        </row>
        <row r="23">
          <cell r="B23" t="str">
            <v>кв. м</v>
          </cell>
        </row>
        <row r="24">
          <cell r="B24" t="str">
            <v>м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"/>
      <sheetName val="Лист2"/>
    </sheetNames>
    <sheetDataSet>
      <sheetData sheetId="0">
        <row r="9">
          <cell r="B9">
            <v>3775</v>
          </cell>
          <cell r="C9" t="str">
            <v>694490, Сахалинская обл., г. Оха, ул. Ленина, д. 11, помещение 34</v>
          </cell>
          <cell r="P9" t="str">
            <v>65:24:0000019:624</v>
          </cell>
          <cell r="T9">
            <v>85.1</v>
          </cell>
          <cell r="AH9" t="str">
            <v>ООО "Трамплин"</v>
          </cell>
          <cell r="AI9">
            <v>1166501055160</v>
          </cell>
          <cell r="AJ9">
            <v>6506010928</v>
          </cell>
          <cell r="AL9">
            <v>44074</v>
          </cell>
        </row>
        <row r="10">
          <cell r="B10">
            <v>3776</v>
          </cell>
          <cell r="C10" t="str">
            <v>694490, Сахалинская обл., г. Оха, ул. Ленина, д. 11, помещение 35</v>
          </cell>
          <cell r="P10" t="str">
            <v>65:24:0000019:623</v>
          </cell>
          <cell r="T10">
            <v>76.2</v>
          </cell>
          <cell r="AH10" t="str">
            <v>ИП Бабаев А.Е.</v>
          </cell>
          <cell r="AI10">
            <v>308650619200010</v>
          </cell>
          <cell r="AJ10">
            <v>650622366915</v>
          </cell>
          <cell r="AL10">
            <v>44343</v>
          </cell>
        </row>
        <row r="11">
          <cell r="B11">
            <v>3777</v>
          </cell>
          <cell r="C11" t="str">
            <v>694490, Сахалинская обл., г. Оха, ул. Ленина, д. 11, помещение 25</v>
          </cell>
          <cell r="P11" t="str">
            <v>65-65-04/008/2012-160</v>
          </cell>
          <cell r="T11">
            <v>169.6</v>
          </cell>
          <cell r="AH11" t="str">
            <v>ИП Ткаченко М.В.</v>
          </cell>
          <cell r="AI11">
            <v>316650100069724</v>
          </cell>
          <cell r="AJ11">
            <v>253716656075</v>
          </cell>
          <cell r="AL11">
            <v>44277</v>
          </cell>
        </row>
        <row r="12">
          <cell r="B12">
            <v>19771</v>
          </cell>
          <cell r="C12" t="str">
            <v>694490, Сахалинская обл., г. Оха, ул. Дзержинского, д. 38/35, помещение 64</v>
          </cell>
          <cell r="P12" t="str">
            <v>65-65-04/006/2012-750</v>
          </cell>
          <cell r="T12">
            <v>30.3</v>
          </cell>
        </row>
        <row r="13">
          <cell r="B13">
            <v>19773</v>
          </cell>
          <cell r="C13" t="str">
            <v>694490, Сахалинская обл., г. Оха, ул. Карла Маркса, д. 28, 1 этаж</v>
          </cell>
          <cell r="P13" t="str">
            <v>65-65-04/006/2012-752</v>
          </cell>
          <cell r="T13">
            <v>31.6</v>
          </cell>
          <cell r="AH13" t="str">
            <v>ИП Суслова С.В.</v>
          </cell>
          <cell r="AI13">
            <v>304650615400040</v>
          </cell>
          <cell r="AJ13">
            <v>650600002745</v>
          </cell>
          <cell r="AO13" t="str">
            <v>Администрация муниципального образования городской округ "Охинский"</v>
          </cell>
        </row>
        <row r="14">
          <cell r="B14">
            <v>19774</v>
          </cell>
          <cell r="C14" t="str">
            <v>694490, Сахалинская обл., г. Оха, ул. Карла Маркса, д. 28, 1 этаж</v>
          </cell>
          <cell r="P14" t="str">
            <v>65-65-04/006/2012-753</v>
          </cell>
          <cell r="T14">
            <v>16.7</v>
          </cell>
          <cell r="AH14" t="str">
            <v>ИП Суслова С.В.</v>
          </cell>
          <cell r="AI14">
            <v>304650615400040</v>
          </cell>
          <cell r="AJ14">
            <v>650600002745</v>
          </cell>
        </row>
        <row r="15">
          <cell r="B15">
            <v>19775</v>
          </cell>
          <cell r="C15" t="str">
            <v>694490, Сахалинская обл., г. Оха, ул. Карла Маркса, д. 28, 1 этаж</v>
          </cell>
          <cell r="P15" t="str">
            <v>65-65-04/006/2012-751</v>
          </cell>
          <cell r="AH15" t="str">
            <v>ИП Шкапцова А.А.</v>
          </cell>
          <cell r="AI15">
            <v>408650626700085</v>
          </cell>
          <cell r="AJ15">
            <v>650600038928</v>
          </cell>
        </row>
        <row r="16">
          <cell r="B16">
            <v>19804</v>
          </cell>
          <cell r="C16" t="str">
            <v>694490, Сахалинская обл., г. Оха, ул. Карла Маркса, д. 28, 1 этаж</v>
          </cell>
          <cell r="P16" t="str">
            <v>65-65-04/003/2011-320</v>
          </cell>
          <cell r="AH16" t="str">
            <v>ИП Стефанцева Л.И.</v>
          </cell>
          <cell r="AI16">
            <v>304650635700018</v>
          </cell>
          <cell r="AJ16">
            <v>650600023600</v>
          </cell>
        </row>
        <row r="17">
          <cell r="B17">
            <v>19823</v>
          </cell>
          <cell r="C17" t="str">
            <v>694490, Сахалинская обл., г. Оха, ул. Карла Маркса, д. 28, 1 этаж</v>
          </cell>
          <cell r="P17" t="str">
            <v>65-65-04/003/2011-318</v>
          </cell>
          <cell r="AH17" t="str">
            <v>ИП Канайкина Е.К.</v>
          </cell>
          <cell r="AI17">
            <v>316650100070645</v>
          </cell>
          <cell r="AJ17">
            <v>650601004872</v>
          </cell>
        </row>
        <row r="18">
          <cell r="B18">
            <v>24626</v>
          </cell>
          <cell r="C18" t="str">
            <v>694490, Сахалинская обл., г. Оха, ул. 50 лет Октября</v>
          </cell>
          <cell r="P18" t="str">
            <v>65:24:0000006:741</v>
          </cell>
          <cell r="AK18" t="str">
            <v>договор купли-продажи от 09.02.2017 № 1 с рассрочкой платежа сроком на 5 (пять) лет</v>
          </cell>
        </row>
        <row r="19">
          <cell r="B19">
            <v>19827</v>
          </cell>
          <cell r="P19" t="str">
            <v>65-65-04/001/2011-699</v>
          </cell>
        </row>
        <row r="20">
          <cell r="B20">
            <v>12618</v>
          </cell>
          <cell r="C20" t="str">
            <v>694490, Сахалинская обл., г. Оха, 1-й участок, район ЗЖБИ ОАО «Сахалинморнефтемонтаж»</v>
          </cell>
          <cell r="P20" t="str">
            <v>65:24:0000023:27</v>
          </cell>
          <cell r="T20">
            <v>6406</v>
          </cell>
        </row>
        <row r="21">
          <cell r="B21">
            <v>25123</v>
          </cell>
          <cell r="C21" t="str">
            <v>694490, Сахалинская обл., г. Оха, Сезонный городок, напротив ЗЖБИ ОАО «Сахалинморнефтемонтаж»</v>
          </cell>
          <cell r="P21" t="str">
            <v>65:24:0000024:42</v>
          </cell>
          <cell r="T21">
            <v>324</v>
          </cell>
        </row>
        <row r="22">
          <cell r="B22">
            <v>10678</v>
          </cell>
          <cell r="C22" t="str">
            <v>694490, Сахалинская обл., г. Оха, относительно ориентира ул. 50 лет Октября</v>
          </cell>
          <cell r="T22">
            <v>416</v>
          </cell>
          <cell r="AH22" t="str">
            <v>ИП Литвинов Н.С.</v>
          </cell>
        </row>
        <row r="23">
          <cell r="B23">
            <v>10672</v>
          </cell>
          <cell r="C23" t="str">
            <v>694490, Сахалинская обл., г. Оха, ул. Дзержинского, д. 30 Б</v>
          </cell>
          <cell r="T23">
            <v>135</v>
          </cell>
          <cell r="AH23" t="str">
            <v>ООО «Океана»</v>
          </cell>
          <cell r="AI23">
            <v>1126506000312</v>
          </cell>
          <cell r="AJ23">
            <v>6506908648</v>
          </cell>
        </row>
        <row r="24">
          <cell r="B24">
            <v>19787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>
        <row r="24">
          <cell r="M24" t="str">
            <v>65:24:0000022:126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бодные"/>
      <sheetName val="Лист12"/>
      <sheetName val="Лист13"/>
      <sheetName val="Арендаторы по срокам"/>
      <sheetName val="Лист9"/>
      <sheetName val="Лист10"/>
      <sheetName val="Безвозмездное"/>
      <sheetName val="Лист8"/>
      <sheetName val="Арендаторы в налоговую"/>
      <sheetName val="Лист1"/>
      <sheetName val="Прокуратура 2014"/>
      <sheetName val="Лист14"/>
      <sheetName val="Лист2"/>
      <sheetName val="Лист3"/>
      <sheetName val="Лист4"/>
      <sheetName val="Лист5"/>
      <sheetName val="Лист6"/>
      <sheetName val="Лист7"/>
      <sheetName val="ТЭЦ арендаторы"/>
      <sheetName val="Лист11"/>
      <sheetName val="Информация в ЖКХ"/>
      <sheetName val="Лист15"/>
    </sheetNames>
    <sheetDataSet>
      <sheetData sheetId="0"/>
      <sheetData sheetId="1"/>
      <sheetData sheetId="2"/>
      <sheetData sheetId="3">
        <row r="9">
          <cell r="G9">
            <v>43839</v>
          </cell>
        </row>
        <row r="10">
          <cell r="G10">
            <v>44316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2"/>
  <sheetViews>
    <sheetView tabSelected="1" topLeftCell="A28" zoomScale="77" zoomScaleNormal="77" workbookViewId="0">
      <selection activeCell="N5" sqref="N5:N9"/>
    </sheetView>
  </sheetViews>
  <sheetFormatPr defaultRowHeight="14.5" x14ac:dyDescent="0.35"/>
  <cols>
    <col min="1" max="1" width="4" customWidth="1"/>
    <col min="2" max="2" width="5.54296875" customWidth="1"/>
    <col min="3" max="3" width="12.90625" customWidth="1"/>
    <col min="4" max="4" width="8" customWidth="1"/>
    <col min="5" max="5" width="8.36328125" customWidth="1"/>
    <col min="6" max="6" width="9.08984375" customWidth="1"/>
    <col min="7" max="7" width="6.90625" customWidth="1"/>
    <col min="8" max="8" width="6.6328125" customWidth="1"/>
    <col min="9" max="9" width="5.7265625" customWidth="1"/>
    <col min="10" max="10" width="10.453125" customWidth="1"/>
    <col min="11" max="11" width="4.54296875" customWidth="1"/>
    <col min="12" max="12" width="9.6328125" customWidth="1"/>
    <col min="13" max="13" width="12.7265625" customWidth="1"/>
    <col min="14" max="14" width="11.1796875" customWidth="1"/>
    <col min="15" max="15" width="9.36328125" bestFit="1" customWidth="1"/>
    <col min="16" max="16" width="5.54296875" customWidth="1"/>
    <col min="17" max="17" width="7.81640625" customWidth="1"/>
    <col min="18" max="18" width="13.6328125" style="1" customWidth="1"/>
    <col min="19" max="19" width="12.90625" customWidth="1"/>
    <col min="20" max="20" width="9.90625" customWidth="1"/>
    <col min="21" max="21" width="8.90625" customWidth="1"/>
    <col min="22" max="22" width="7.6328125" customWidth="1"/>
    <col min="23" max="23" width="9.26953125" customWidth="1"/>
    <col min="24" max="24" width="6.90625" customWidth="1"/>
    <col min="25" max="25" width="8.81640625" customWidth="1"/>
    <col min="26" max="26" width="7.6328125" customWidth="1"/>
    <col min="27" max="27" width="7.453125" customWidth="1"/>
  </cols>
  <sheetData>
    <row r="1" spans="1:27" ht="31.5" customHeight="1" x14ac:dyDescent="0.35"/>
    <row r="2" spans="1:27" ht="34.5" customHeight="1" thickBot="1" x14ac:dyDescent="0.4">
      <c r="F2" s="114" t="s">
        <v>74</v>
      </c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</row>
    <row r="3" spans="1:27" s="2" customFormat="1" ht="27.75" customHeight="1" x14ac:dyDescent="0.3">
      <c r="A3" s="136" t="s">
        <v>2</v>
      </c>
      <c r="B3" s="139" t="s">
        <v>19</v>
      </c>
      <c r="C3" s="139" t="s">
        <v>3</v>
      </c>
      <c r="D3" s="139" t="s">
        <v>25</v>
      </c>
      <c r="E3" s="142" t="s">
        <v>4</v>
      </c>
      <c r="F3" s="143"/>
      <c r="G3" s="143"/>
      <c r="H3" s="143"/>
      <c r="I3" s="143"/>
      <c r="J3" s="144"/>
      <c r="K3" s="147" t="s">
        <v>28</v>
      </c>
      <c r="L3" s="122" t="s">
        <v>33</v>
      </c>
      <c r="M3" s="123"/>
      <c r="N3" s="123"/>
      <c r="O3" s="123"/>
      <c r="P3" s="124"/>
      <c r="Q3" s="122" t="s">
        <v>22</v>
      </c>
      <c r="R3" s="123"/>
      <c r="S3" s="123"/>
      <c r="T3" s="123"/>
      <c r="U3" s="124"/>
      <c r="V3" s="139" t="s">
        <v>36</v>
      </c>
      <c r="W3" s="139" t="s">
        <v>27</v>
      </c>
      <c r="X3" s="139"/>
      <c r="Y3" s="139"/>
      <c r="Z3" s="142"/>
      <c r="AA3" s="133" t="s">
        <v>26</v>
      </c>
    </row>
    <row r="4" spans="1:27" s="2" customFormat="1" ht="24" customHeight="1" x14ac:dyDescent="0.3">
      <c r="A4" s="137"/>
      <c r="B4" s="128"/>
      <c r="C4" s="128"/>
      <c r="D4" s="128"/>
      <c r="E4" s="128" t="s">
        <v>72</v>
      </c>
      <c r="F4" s="128"/>
      <c r="G4" s="128" t="s">
        <v>21</v>
      </c>
      <c r="H4" s="128"/>
      <c r="I4" s="128"/>
      <c r="J4" s="128" t="s">
        <v>20</v>
      </c>
      <c r="K4" s="148"/>
      <c r="L4" s="125"/>
      <c r="M4" s="126"/>
      <c r="N4" s="126"/>
      <c r="O4" s="126"/>
      <c r="P4" s="127"/>
      <c r="Q4" s="125"/>
      <c r="R4" s="126"/>
      <c r="S4" s="126"/>
      <c r="T4" s="126"/>
      <c r="U4" s="127"/>
      <c r="V4" s="128"/>
      <c r="W4" s="128"/>
      <c r="X4" s="128"/>
      <c r="Y4" s="128"/>
      <c r="Z4" s="140"/>
      <c r="AA4" s="134"/>
    </row>
    <row r="5" spans="1:27" s="2" customFormat="1" ht="12.75" customHeight="1" x14ac:dyDescent="0.3">
      <c r="A5" s="137"/>
      <c r="B5" s="128"/>
      <c r="C5" s="128"/>
      <c r="D5" s="128"/>
      <c r="E5" s="128"/>
      <c r="F5" s="128"/>
      <c r="G5" s="128" t="s">
        <v>5</v>
      </c>
      <c r="H5" s="128" t="s">
        <v>6</v>
      </c>
      <c r="I5" s="128" t="s">
        <v>7</v>
      </c>
      <c r="J5" s="128"/>
      <c r="K5" s="148"/>
      <c r="L5" s="128" t="s">
        <v>12</v>
      </c>
      <c r="M5" s="128" t="s">
        <v>31</v>
      </c>
      <c r="N5" s="145" t="s">
        <v>13</v>
      </c>
      <c r="O5" s="128" t="s">
        <v>30</v>
      </c>
      <c r="P5" s="130" t="s">
        <v>34</v>
      </c>
      <c r="Q5" s="128" t="s">
        <v>32</v>
      </c>
      <c r="R5" s="128"/>
      <c r="S5" s="128"/>
      <c r="T5" s="128" t="s">
        <v>8</v>
      </c>
      <c r="U5" s="128"/>
      <c r="V5" s="128"/>
      <c r="W5" s="128" t="s">
        <v>9</v>
      </c>
      <c r="X5" s="128" t="s">
        <v>10</v>
      </c>
      <c r="Y5" s="128" t="s">
        <v>11</v>
      </c>
      <c r="Z5" s="140"/>
      <c r="AA5" s="134"/>
    </row>
    <row r="6" spans="1:27" s="2" customFormat="1" ht="12.75" customHeight="1" x14ac:dyDescent="0.3">
      <c r="A6" s="137"/>
      <c r="B6" s="128"/>
      <c r="C6" s="128"/>
      <c r="D6" s="128"/>
      <c r="E6" s="128"/>
      <c r="F6" s="128"/>
      <c r="G6" s="128"/>
      <c r="H6" s="128"/>
      <c r="I6" s="128"/>
      <c r="J6" s="128"/>
      <c r="K6" s="148"/>
      <c r="L6" s="128"/>
      <c r="M6" s="128"/>
      <c r="N6" s="145"/>
      <c r="O6" s="128"/>
      <c r="P6" s="131"/>
      <c r="Q6" s="128" t="s">
        <v>12</v>
      </c>
      <c r="R6" s="150" t="s">
        <v>31</v>
      </c>
      <c r="S6" s="128" t="s">
        <v>13</v>
      </c>
      <c r="T6" s="128" t="s">
        <v>37</v>
      </c>
      <c r="U6" s="128" t="s">
        <v>14</v>
      </c>
      <c r="V6" s="128"/>
      <c r="W6" s="128"/>
      <c r="X6" s="128"/>
      <c r="Y6" s="128" t="s">
        <v>15</v>
      </c>
      <c r="Z6" s="140" t="s">
        <v>16</v>
      </c>
      <c r="AA6" s="134"/>
    </row>
    <row r="7" spans="1:27" s="2" customFormat="1" ht="15" customHeight="1" x14ac:dyDescent="0.3">
      <c r="A7" s="137"/>
      <c r="B7" s="128"/>
      <c r="C7" s="128"/>
      <c r="D7" s="128"/>
      <c r="E7" s="128"/>
      <c r="F7" s="128"/>
      <c r="G7" s="128"/>
      <c r="H7" s="128"/>
      <c r="I7" s="128"/>
      <c r="J7" s="128"/>
      <c r="K7" s="148"/>
      <c r="L7" s="128"/>
      <c r="M7" s="128"/>
      <c r="N7" s="145"/>
      <c r="O7" s="128"/>
      <c r="P7" s="131"/>
      <c r="Q7" s="128"/>
      <c r="R7" s="150"/>
      <c r="S7" s="128"/>
      <c r="T7" s="128"/>
      <c r="U7" s="128"/>
      <c r="V7" s="128"/>
      <c r="W7" s="128"/>
      <c r="X7" s="128"/>
      <c r="Y7" s="128"/>
      <c r="Z7" s="140"/>
      <c r="AA7" s="134"/>
    </row>
    <row r="8" spans="1:27" s="2" customFormat="1" ht="15" customHeight="1" x14ac:dyDescent="0.3">
      <c r="A8" s="137"/>
      <c r="B8" s="128"/>
      <c r="C8" s="128"/>
      <c r="D8" s="128"/>
      <c r="E8" s="128"/>
      <c r="F8" s="128"/>
      <c r="G8" s="128"/>
      <c r="H8" s="128"/>
      <c r="I8" s="128"/>
      <c r="J8" s="128"/>
      <c r="K8" s="148"/>
      <c r="L8" s="128"/>
      <c r="M8" s="128"/>
      <c r="N8" s="145"/>
      <c r="O8" s="128"/>
      <c r="P8" s="131"/>
      <c r="Q8" s="128"/>
      <c r="R8" s="150"/>
      <c r="S8" s="128"/>
      <c r="T8" s="128"/>
      <c r="U8" s="128"/>
      <c r="V8" s="128"/>
      <c r="W8" s="128"/>
      <c r="X8" s="128"/>
      <c r="Y8" s="128"/>
      <c r="Z8" s="140"/>
      <c r="AA8" s="134"/>
    </row>
    <row r="9" spans="1:27" s="2" customFormat="1" ht="370.5" customHeight="1" thickBot="1" x14ac:dyDescent="0.35">
      <c r="A9" s="138"/>
      <c r="B9" s="129"/>
      <c r="C9" s="129"/>
      <c r="D9" s="129"/>
      <c r="E9" s="14" t="s">
        <v>16</v>
      </c>
      <c r="F9" s="14" t="s">
        <v>17</v>
      </c>
      <c r="G9" s="129"/>
      <c r="H9" s="129"/>
      <c r="I9" s="129"/>
      <c r="J9" s="129"/>
      <c r="K9" s="149"/>
      <c r="L9" s="129"/>
      <c r="M9" s="129"/>
      <c r="N9" s="146"/>
      <c r="O9" s="129"/>
      <c r="P9" s="132"/>
      <c r="Q9" s="129"/>
      <c r="R9" s="151"/>
      <c r="S9" s="129"/>
      <c r="T9" s="129"/>
      <c r="U9" s="129"/>
      <c r="V9" s="129"/>
      <c r="W9" s="129"/>
      <c r="X9" s="129"/>
      <c r="Y9" s="129"/>
      <c r="Z9" s="141"/>
      <c r="AA9" s="135"/>
    </row>
    <row r="10" spans="1:27" s="2" customFormat="1" ht="13.5" thickBot="1" x14ac:dyDescent="0.35">
      <c r="A10" s="15">
        <v>1</v>
      </c>
      <c r="B10" s="16">
        <v>2</v>
      </c>
      <c r="C10" s="16">
        <v>3</v>
      </c>
      <c r="D10" s="16">
        <v>4</v>
      </c>
      <c r="E10" s="16">
        <v>5</v>
      </c>
      <c r="F10" s="16">
        <v>6</v>
      </c>
      <c r="G10" s="16">
        <v>7</v>
      </c>
      <c r="H10" s="16">
        <v>8</v>
      </c>
      <c r="I10" s="16">
        <v>9</v>
      </c>
      <c r="J10" s="16">
        <v>10</v>
      </c>
      <c r="K10" s="16">
        <v>11</v>
      </c>
      <c r="L10" s="16">
        <v>12</v>
      </c>
      <c r="M10" s="16">
        <v>13</v>
      </c>
      <c r="N10" s="16">
        <v>14</v>
      </c>
      <c r="O10" s="16">
        <v>15</v>
      </c>
      <c r="P10" s="16">
        <v>16</v>
      </c>
      <c r="Q10" s="16">
        <v>17</v>
      </c>
      <c r="R10" s="17" t="s">
        <v>41</v>
      </c>
      <c r="S10" s="16">
        <v>19</v>
      </c>
      <c r="T10" s="16">
        <v>20</v>
      </c>
      <c r="U10" s="16">
        <v>21</v>
      </c>
      <c r="V10" s="16">
        <v>22</v>
      </c>
      <c r="W10" s="16">
        <v>23</v>
      </c>
      <c r="X10" s="16">
        <v>24</v>
      </c>
      <c r="Y10" s="16">
        <v>25</v>
      </c>
      <c r="Z10" s="18">
        <v>26</v>
      </c>
      <c r="AA10" s="19">
        <v>27</v>
      </c>
    </row>
    <row r="11" spans="1:27" s="2" customFormat="1" ht="22.5" customHeight="1" thickBot="1" x14ac:dyDescent="0.35">
      <c r="A11" s="118" t="s">
        <v>39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20"/>
      <c r="W11" s="120"/>
      <c r="X11" s="120"/>
      <c r="Y11" s="119"/>
      <c r="Z11" s="119"/>
      <c r="AA11" s="121"/>
    </row>
    <row r="12" spans="1:27" s="2" customFormat="1" ht="152" customHeight="1" x14ac:dyDescent="0.3">
      <c r="A12" s="20">
        <v>1</v>
      </c>
      <c r="B12" s="21">
        <f>[2]Перечень!B20</f>
        <v>12618</v>
      </c>
      <c r="C12" s="22" t="str">
        <f>[2]Перечень!C20</f>
        <v>694490, Сахалинская обл., г. Оха, 1-й участок, район ЗЖБИ ОАО «Сахалинморнефтемонтаж»</v>
      </c>
      <c r="D12" s="23" t="s">
        <v>29</v>
      </c>
      <c r="E12" s="23" t="str">
        <f>[2]Перечень!P20</f>
        <v>65:24:0000023:27</v>
      </c>
      <c r="F12" s="24" t="s">
        <v>0</v>
      </c>
      <c r="G12" s="25" t="s">
        <v>73</v>
      </c>
      <c r="H12" s="26">
        <f>[2]Перечень!T20</f>
        <v>6406</v>
      </c>
      <c r="I12" s="23" t="s">
        <v>18</v>
      </c>
      <c r="J12" s="27" t="s">
        <v>45</v>
      </c>
      <c r="K12" s="28" t="s">
        <v>43</v>
      </c>
      <c r="L12" s="28" t="s">
        <v>49</v>
      </c>
      <c r="M12" s="108">
        <v>1026500885960</v>
      </c>
      <c r="N12" s="29">
        <v>6506008220</v>
      </c>
      <c r="O12" s="30" t="s">
        <v>50</v>
      </c>
      <c r="P12" s="31" t="s">
        <v>35</v>
      </c>
      <c r="Q12" s="28" t="s">
        <v>43</v>
      </c>
      <c r="R12" s="28" t="s">
        <v>43</v>
      </c>
      <c r="S12" s="32" t="s">
        <v>43</v>
      </c>
      <c r="T12" s="23" t="s">
        <v>43</v>
      </c>
      <c r="U12" s="23" t="s">
        <v>43</v>
      </c>
      <c r="V12" s="33" t="s">
        <v>24</v>
      </c>
      <c r="W12" s="34" t="str">
        <f>[2]Перечень!$AO$13</f>
        <v>Администрация муниципального образования городской округ "Охинский"</v>
      </c>
      <c r="X12" s="35" t="s">
        <v>42</v>
      </c>
      <c r="Y12" s="36">
        <v>43020</v>
      </c>
      <c r="Z12" s="31">
        <v>973</v>
      </c>
      <c r="AA12" s="37"/>
    </row>
    <row r="13" spans="1:27" s="2" customFormat="1" ht="106" customHeight="1" thickBot="1" x14ac:dyDescent="0.35">
      <c r="A13" s="38">
        <v>2</v>
      </c>
      <c r="B13" s="39">
        <f>[2]Перечень!B21</f>
        <v>25123</v>
      </c>
      <c r="C13" s="40" t="str">
        <f>[2]Перечень!C21</f>
        <v>694490, Сахалинская обл., г. Оха, Сезонный городок, напротив ЗЖБИ ОАО «Сахалинморнефтемонтаж»</v>
      </c>
      <c r="D13" s="41" t="s">
        <v>29</v>
      </c>
      <c r="E13" s="42" t="str">
        <f>[2]Перечень!P21</f>
        <v>65:24:0000024:42</v>
      </c>
      <c r="F13" s="43" t="s">
        <v>0</v>
      </c>
      <c r="G13" s="23" t="s">
        <v>73</v>
      </c>
      <c r="H13" s="44">
        <f>[2]Перечень!T21</f>
        <v>324</v>
      </c>
      <c r="I13" s="42" t="s">
        <v>18</v>
      </c>
      <c r="J13" s="40" t="s">
        <v>46</v>
      </c>
      <c r="K13" s="45" t="s">
        <v>43</v>
      </c>
      <c r="L13" s="45" t="s">
        <v>49</v>
      </c>
      <c r="M13" s="109">
        <v>1026500885960</v>
      </c>
      <c r="N13" s="46">
        <v>6506008220</v>
      </c>
      <c r="O13" s="45" t="s">
        <v>50</v>
      </c>
      <c r="P13" s="45" t="s">
        <v>35</v>
      </c>
      <c r="Q13" s="45" t="str">
        <f t="shared" ref="Q13:U13" si="0">Q12</f>
        <v>-</v>
      </c>
      <c r="R13" s="45" t="str">
        <f t="shared" si="0"/>
        <v>-</v>
      </c>
      <c r="S13" s="47" t="str">
        <f t="shared" si="0"/>
        <v>-</v>
      </c>
      <c r="T13" s="48" t="str">
        <f t="shared" si="0"/>
        <v>-</v>
      </c>
      <c r="U13" s="49" t="str">
        <f t="shared" si="0"/>
        <v>-</v>
      </c>
      <c r="V13" s="50" t="s">
        <v>24</v>
      </c>
      <c r="W13" s="51" t="str">
        <f>[2]Перечень!$AO$13</f>
        <v>Администрация муниципального образования городской округ "Охинский"</v>
      </c>
      <c r="X13" s="52" t="s">
        <v>42</v>
      </c>
      <c r="Y13" s="53">
        <v>43020</v>
      </c>
      <c r="Z13" s="49">
        <v>973</v>
      </c>
      <c r="AA13" s="54"/>
    </row>
    <row r="14" spans="1:27" s="2" customFormat="1" ht="109" customHeight="1" thickBot="1" x14ac:dyDescent="0.35">
      <c r="A14" s="20">
        <v>3</v>
      </c>
      <c r="B14" s="21">
        <f>[2]Перечень!B22</f>
        <v>10678</v>
      </c>
      <c r="C14" s="55" t="str">
        <f>[2]Перечень!C22</f>
        <v>694490, Сахалинская обл., г. Оха, относительно ориентира ул. 50 лет Октября</v>
      </c>
      <c r="D14" s="23" t="s">
        <v>29</v>
      </c>
      <c r="E14" s="56" t="s">
        <v>44</v>
      </c>
      <c r="F14" s="57" t="s">
        <v>0</v>
      </c>
      <c r="G14" s="49" t="s">
        <v>73</v>
      </c>
      <c r="H14" s="58">
        <f>[2]Перечень!T22</f>
        <v>416</v>
      </c>
      <c r="I14" s="56" t="s">
        <v>18</v>
      </c>
      <c r="J14" s="55" t="s">
        <v>47</v>
      </c>
      <c r="K14" s="59" t="s">
        <v>43</v>
      </c>
      <c r="L14" s="45" t="s">
        <v>49</v>
      </c>
      <c r="M14" s="110">
        <v>1026500885960</v>
      </c>
      <c r="N14" s="60">
        <v>6506008220</v>
      </c>
      <c r="O14" s="59" t="s">
        <v>50</v>
      </c>
      <c r="P14" s="31"/>
      <c r="Q14" s="59" t="str">
        <f>[2]Перечень!AH22</f>
        <v>ИП Литвинов Н.С.</v>
      </c>
      <c r="R14" s="13">
        <v>308650631200027</v>
      </c>
      <c r="S14" s="60">
        <v>650601247603</v>
      </c>
      <c r="T14" s="152" t="str">
        <f>[2]Перечень!$AK$18</f>
        <v>договор купли-продажи от 09.02.2017 № 1 с рассрочкой платежа сроком на 5 (пять) лет</v>
      </c>
      <c r="U14" s="153"/>
      <c r="V14" s="61" t="s">
        <v>24</v>
      </c>
      <c r="W14" s="56" t="str">
        <f>[2]Перечень!$AO$13</f>
        <v>Администрация муниципального образования городской округ "Охинский"</v>
      </c>
      <c r="X14" s="62" t="s">
        <v>42</v>
      </c>
      <c r="Y14" s="36">
        <v>43020</v>
      </c>
      <c r="Z14" s="31">
        <v>973</v>
      </c>
      <c r="AA14" s="63"/>
    </row>
    <row r="15" spans="1:27" s="2" customFormat="1" ht="106" customHeight="1" thickBot="1" x14ac:dyDescent="0.35">
      <c r="A15" s="64">
        <v>4</v>
      </c>
      <c r="B15" s="14">
        <f>[2]Перечень!B23</f>
        <v>10672</v>
      </c>
      <c r="C15" s="65" t="str">
        <f>[2]Перечень!C23</f>
        <v>694490, Сахалинская обл., г. Оха, ул. Дзержинского, д. 30 Б</v>
      </c>
      <c r="D15" s="66" t="s">
        <v>29</v>
      </c>
      <c r="E15" s="66" t="str">
        <f>[3]Лист1!$M$24</f>
        <v>65:24:0000022:126</v>
      </c>
      <c r="F15" s="67" t="s">
        <v>0</v>
      </c>
      <c r="G15" s="66" t="s">
        <v>73</v>
      </c>
      <c r="H15" s="68">
        <f>[2]Перечень!T23</f>
        <v>135</v>
      </c>
      <c r="I15" s="66" t="s">
        <v>18</v>
      </c>
      <c r="J15" s="69" t="s">
        <v>48</v>
      </c>
      <c r="K15" s="70" t="s">
        <v>43</v>
      </c>
      <c r="L15" s="28" t="s">
        <v>49</v>
      </c>
      <c r="M15" s="111">
        <v>1026500885960</v>
      </c>
      <c r="N15" s="71">
        <v>6506008220</v>
      </c>
      <c r="O15" s="72" t="s">
        <v>50</v>
      </c>
      <c r="P15" s="66" t="s">
        <v>35</v>
      </c>
      <c r="Q15" s="70" t="str">
        <f>[2]Перечень!$AH$23</f>
        <v>ООО «Океана»</v>
      </c>
      <c r="R15" s="73">
        <f>[2]Перечень!AI23</f>
        <v>1126506000312</v>
      </c>
      <c r="S15" s="74">
        <f>[2]Перечень!AJ23</f>
        <v>6506908648</v>
      </c>
      <c r="T15" s="75" t="s">
        <v>63</v>
      </c>
      <c r="U15" s="75">
        <v>44078</v>
      </c>
      <c r="V15" s="61" t="s">
        <v>24</v>
      </c>
      <c r="W15" s="66" t="str">
        <f>[2]Перечень!$AO$13</f>
        <v>Администрация муниципального образования городской округ "Охинский"</v>
      </c>
      <c r="X15" s="62" t="s">
        <v>42</v>
      </c>
      <c r="Y15" s="76">
        <v>43020</v>
      </c>
      <c r="Z15" s="77">
        <v>973</v>
      </c>
      <c r="AA15" s="78"/>
    </row>
    <row r="16" spans="1:27" s="2" customFormat="1" ht="20.25" customHeight="1" thickBot="1" x14ac:dyDescent="0.35">
      <c r="A16" s="156" t="s">
        <v>40</v>
      </c>
      <c r="B16" s="157"/>
      <c r="C16" s="157"/>
      <c r="D16" s="157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57"/>
      <c r="Z16" s="157"/>
      <c r="AA16" s="158"/>
    </row>
    <row r="17" spans="1:27" s="2" customFormat="1" ht="106" customHeight="1" x14ac:dyDescent="0.3">
      <c r="A17" s="79">
        <v>1</v>
      </c>
      <c r="B17" s="62">
        <f>[2]Перечень!B18</f>
        <v>24626</v>
      </c>
      <c r="C17" s="62" t="str">
        <f>[2]Перечень!$C$18</f>
        <v>694490, Сахалинская обл., г. Оха, ул. 50 лет Октября</v>
      </c>
      <c r="D17" s="62" t="s">
        <v>56</v>
      </c>
      <c r="E17" s="62" t="str">
        <f>[2]Перечень!P18</f>
        <v>65:24:0000006:741</v>
      </c>
      <c r="F17" s="80" t="s">
        <v>0</v>
      </c>
      <c r="G17" s="80" t="s">
        <v>1</v>
      </c>
      <c r="H17" s="81">
        <v>237.6</v>
      </c>
      <c r="I17" s="80" t="s">
        <v>18</v>
      </c>
      <c r="J17" s="52" t="s">
        <v>54</v>
      </c>
      <c r="K17" s="56" t="s">
        <v>44</v>
      </c>
      <c r="L17" s="28" t="s">
        <v>49</v>
      </c>
      <c r="M17" s="82">
        <v>1026500885960</v>
      </c>
      <c r="N17" s="82">
        <v>6506008220</v>
      </c>
      <c r="O17" s="80" t="s">
        <v>50</v>
      </c>
      <c r="P17" s="31"/>
      <c r="Q17" s="62" t="str">
        <f t="shared" ref="Q17:S17" si="1">Q14</f>
        <v>ИП Литвинов Н.С.</v>
      </c>
      <c r="R17" s="13">
        <v>308650631200027</v>
      </c>
      <c r="S17" s="82">
        <f t="shared" si="1"/>
        <v>650601247603</v>
      </c>
      <c r="T17" s="154" t="str">
        <f>[2]Перечень!$AK$18</f>
        <v>договор купли-продажи от 09.02.2017 № 1 с рассрочкой платежа сроком на 5 (пять) лет</v>
      </c>
      <c r="U17" s="155"/>
      <c r="V17" s="61" t="s">
        <v>24</v>
      </c>
      <c r="W17" s="62" t="str">
        <f>[2]Перечень!$AO$13</f>
        <v>Администрация муниципального образования городской округ "Охинский"</v>
      </c>
      <c r="X17" s="83" t="s">
        <v>42</v>
      </c>
      <c r="Y17" s="36">
        <v>43020</v>
      </c>
      <c r="Z17" s="84">
        <v>973</v>
      </c>
      <c r="AA17" s="85"/>
    </row>
    <row r="18" spans="1:27" s="2" customFormat="1" ht="106" customHeight="1" thickBot="1" x14ac:dyDescent="0.35">
      <c r="A18" s="86">
        <v>2</v>
      </c>
      <c r="B18" s="52">
        <f>[2]Перечень!B19</f>
        <v>19827</v>
      </c>
      <c r="C18" s="40" t="str">
        <f>$C$15</f>
        <v>694490, Сахалинская обл., г. Оха, ул. Дзержинского, д. 30 Б</v>
      </c>
      <c r="D18" s="52" t="s">
        <v>56</v>
      </c>
      <c r="E18" s="52" t="str">
        <f>[2]Перечень!P19</f>
        <v>65-65-04/001/2011-699</v>
      </c>
      <c r="F18" s="57" t="s">
        <v>0</v>
      </c>
      <c r="G18" s="57" t="s">
        <v>1</v>
      </c>
      <c r="H18" s="87">
        <v>94.7</v>
      </c>
      <c r="I18" s="57" t="s">
        <v>18</v>
      </c>
      <c r="J18" s="52" t="s">
        <v>53</v>
      </c>
      <c r="K18" s="66" t="str">
        <f>[3]Лист1!$M$24</f>
        <v>65:24:0000022:126</v>
      </c>
      <c r="L18" s="28" t="s">
        <v>49</v>
      </c>
      <c r="M18" s="88">
        <v>1026500885960</v>
      </c>
      <c r="N18" s="89">
        <v>6506008220</v>
      </c>
      <c r="O18" s="45" t="s">
        <v>50</v>
      </c>
      <c r="P18" s="66" t="s">
        <v>35</v>
      </c>
      <c r="Q18" s="52" t="str">
        <f t="shared" ref="Q18:S18" si="2">Q15</f>
        <v>ООО «Океана»</v>
      </c>
      <c r="R18" s="90">
        <f t="shared" si="2"/>
        <v>1126506000312</v>
      </c>
      <c r="S18" s="91">
        <f t="shared" si="2"/>
        <v>6506908648</v>
      </c>
      <c r="T18" s="92" t="s">
        <v>64</v>
      </c>
      <c r="U18" s="75">
        <v>44078</v>
      </c>
      <c r="V18" s="50" t="s">
        <v>24</v>
      </c>
      <c r="W18" s="52" t="str">
        <f>[2]Перечень!$AO$13</f>
        <v>Администрация муниципального образования городской округ "Охинский"</v>
      </c>
      <c r="X18" s="52" t="s">
        <v>42</v>
      </c>
      <c r="Y18" s="75">
        <v>43020</v>
      </c>
      <c r="Z18" s="93">
        <v>973</v>
      </c>
      <c r="AA18" s="63"/>
    </row>
    <row r="19" spans="1:27" s="2" customFormat="1" ht="23.25" customHeight="1" thickBot="1" x14ac:dyDescent="0.35">
      <c r="A19" s="115" t="s">
        <v>38</v>
      </c>
      <c r="B19" s="116"/>
      <c r="C19" s="116"/>
      <c r="D19" s="116"/>
      <c r="E19" s="116"/>
      <c r="F19" s="116"/>
      <c r="G19" s="116"/>
      <c r="H19" s="116"/>
      <c r="I19" s="116"/>
      <c r="J19" s="116"/>
      <c r="K19" s="116"/>
      <c r="L19" s="116"/>
      <c r="M19" s="116"/>
      <c r="N19" s="116"/>
      <c r="O19" s="116"/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116"/>
      <c r="AA19" s="117"/>
    </row>
    <row r="20" spans="1:27" s="2" customFormat="1" ht="106" customHeight="1" thickBot="1" x14ac:dyDescent="0.35">
      <c r="A20" s="94">
        <v>1</v>
      </c>
      <c r="B20" s="95">
        <f>[2]Перечень!B9</f>
        <v>3775</v>
      </c>
      <c r="C20" s="95" t="str">
        <f>[2]Перечень!C9</f>
        <v>694490, Сахалинская обл., г. Оха, ул. Ленина, д. 11, помещение 34</v>
      </c>
      <c r="D20" s="95" t="s">
        <v>55</v>
      </c>
      <c r="E20" s="95" t="str">
        <f>[2]Перечень!P9</f>
        <v>65:24:0000019:624</v>
      </c>
      <c r="F20" s="96" t="s">
        <v>0</v>
      </c>
      <c r="G20" s="96" t="s">
        <v>1</v>
      </c>
      <c r="H20" s="97">
        <f>[2]Перечень!T9</f>
        <v>85.1</v>
      </c>
      <c r="I20" s="96" t="s">
        <v>18</v>
      </c>
      <c r="J20" s="95" t="s">
        <v>57</v>
      </c>
      <c r="K20" s="96" t="s">
        <v>43</v>
      </c>
      <c r="L20" s="28" t="s">
        <v>49</v>
      </c>
      <c r="M20" s="98">
        <v>1026500885960</v>
      </c>
      <c r="N20" s="98">
        <v>6506008220</v>
      </c>
      <c r="O20" s="99" t="s">
        <v>50</v>
      </c>
      <c r="P20" s="66" t="s">
        <v>35</v>
      </c>
      <c r="Q20" s="95" t="str">
        <f>[2]Перечень!AH9</f>
        <v>ООО "Трамплин"</v>
      </c>
      <c r="R20" s="100">
        <f>[2]Перечень!AI9</f>
        <v>1166501055160</v>
      </c>
      <c r="S20" s="100">
        <f>[2]Перечень!AJ9</f>
        <v>6506010928</v>
      </c>
      <c r="T20" s="101" t="s">
        <v>65</v>
      </c>
      <c r="U20" s="101">
        <f>[2]Перечень!AL9</f>
        <v>44074</v>
      </c>
      <c r="V20" s="61" t="s">
        <v>24</v>
      </c>
      <c r="W20" s="95" t="str">
        <f>[2]Перечень!$AO$13</f>
        <v>Администрация муниципального образования городской округ "Охинский"</v>
      </c>
      <c r="X20" s="62" t="s">
        <v>42</v>
      </c>
      <c r="Y20" s="36">
        <v>43020</v>
      </c>
      <c r="Z20" s="102">
        <v>973</v>
      </c>
      <c r="AA20" s="103"/>
    </row>
    <row r="21" spans="1:27" ht="106" customHeight="1" thickBot="1" x14ac:dyDescent="0.4">
      <c r="A21" s="94">
        <v>2</v>
      </c>
      <c r="B21" s="95">
        <f>[2]Перечень!B10</f>
        <v>3776</v>
      </c>
      <c r="C21" s="95" t="str">
        <f>[2]Перечень!C10</f>
        <v>694490, Сахалинская обл., г. Оха, ул. Ленина, д. 11, помещение 35</v>
      </c>
      <c r="D21" s="95" t="s">
        <v>55</v>
      </c>
      <c r="E21" s="95" t="str">
        <f>[2]Перечень!P10</f>
        <v>65:24:0000019:623</v>
      </c>
      <c r="F21" s="96" t="s">
        <v>0</v>
      </c>
      <c r="G21" s="96" t="s">
        <v>1</v>
      </c>
      <c r="H21" s="97">
        <f>[2]Перечень!T10</f>
        <v>76.2</v>
      </c>
      <c r="I21" s="96" t="s">
        <v>18</v>
      </c>
      <c r="J21" s="95" t="s">
        <v>52</v>
      </c>
      <c r="K21" s="96" t="s">
        <v>43</v>
      </c>
      <c r="L21" s="45" t="s">
        <v>49</v>
      </c>
      <c r="M21" s="98">
        <v>1026500885960</v>
      </c>
      <c r="N21" s="98">
        <v>6506008220</v>
      </c>
      <c r="O21" s="99" t="s">
        <v>50</v>
      </c>
      <c r="P21" s="66" t="s">
        <v>35</v>
      </c>
      <c r="Q21" s="95" t="str">
        <f>[2]Перечень!AH10</f>
        <v>ИП Бабаев А.Е.</v>
      </c>
      <c r="R21" s="100">
        <f>[2]Перечень!AI10</f>
        <v>308650619200010</v>
      </c>
      <c r="S21" s="100">
        <f>[2]Перечень!AJ10</f>
        <v>650622366915</v>
      </c>
      <c r="T21" s="104" t="s">
        <v>66</v>
      </c>
      <c r="U21" s="101">
        <f>[2]Перечень!AL10</f>
        <v>44343</v>
      </c>
      <c r="V21" s="61" t="s">
        <v>24</v>
      </c>
      <c r="W21" s="95" t="str">
        <f>[2]Перечень!$AO$13</f>
        <v>Администрация муниципального образования городской округ "Охинский"</v>
      </c>
      <c r="X21" s="62" t="s">
        <v>42</v>
      </c>
      <c r="Y21" s="105">
        <v>43020</v>
      </c>
      <c r="Z21" s="102">
        <v>973</v>
      </c>
      <c r="AA21" s="103"/>
    </row>
    <row r="22" spans="1:27" ht="106" customHeight="1" thickBot="1" x14ac:dyDescent="0.4">
      <c r="A22" s="94">
        <v>3</v>
      </c>
      <c r="B22" s="95">
        <f>[2]Перечень!B11</f>
        <v>3777</v>
      </c>
      <c r="C22" s="95" t="str">
        <f>[2]Перечень!C11</f>
        <v>694490, Сахалинская обл., г. Оха, ул. Ленина, д. 11, помещение 25</v>
      </c>
      <c r="D22" s="95" t="s">
        <v>55</v>
      </c>
      <c r="E22" s="95" t="str">
        <f>[2]Перечень!P11</f>
        <v>65-65-04/008/2012-160</v>
      </c>
      <c r="F22" s="96" t="s">
        <v>0</v>
      </c>
      <c r="G22" s="96" t="s">
        <v>1</v>
      </c>
      <c r="H22" s="97">
        <f>[2]Перечень!T11</f>
        <v>169.6</v>
      </c>
      <c r="I22" s="96" t="s">
        <v>18</v>
      </c>
      <c r="J22" s="95" t="s">
        <v>58</v>
      </c>
      <c r="K22" s="96" t="s">
        <v>43</v>
      </c>
      <c r="L22" s="28" t="s">
        <v>49</v>
      </c>
      <c r="M22" s="98">
        <v>1026500885960</v>
      </c>
      <c r="N22" s="98">
        <v>6506008220</v>
      </c>
      <c r="O22" s="99" t="s">
        <v>50</v>
      </c>
      <c r="P22" s="66" t="s">
        <v>35</v>
      </c>
      <c r="Q22" s="95" t="str">
        <f>[2]Перечень!AH11</f>
        <v>ИП Ткаченко М.В.</v>
      </c>
      <c r="R22" s="100">
        <f>[2]Перечень!AI11</f>
        <v>316650100069724</v>
      </c>
      <c r="S22" s="100">
        <f>[2]Перечень!AJ11</f>
        <v>253716656075</v>
      </c>
      <c r="T22" s="101" t="s">
        <v>67</v>
      </c>
      <c r="U22" s="101">
        <f>[2]Перечень!AL11</f>
        <v>44277</v>
      </c>
      <c r="V22" s="61" t="s">
        <v>24</v>
      </c>
      <c r="W22" s="95" t="str">
        <f>[2]Перечень!$AO$13</f>
        <v>Администрация муниципального образования городской округ "Охинский"</v>
      </c>
      <c r="X22" s="62" t="s">
        <v>42</v>
      </c>
      <c r="Y22" s="36">
        <v>43020</v>
      </c>
      <c r="Z22" s="102">
        <v>973</v>
      </c>
      <c r="AA22" s="103"/>
    </row>
    <row r="23" spans="1:27" ht="106" customHeight="1" thickBot="1" x14ac:dyDescent="0.4">
      <c r="A23" s="94">
        <v>4</v>
      </c>
      <c r="B23" s="95">
        <f>[2]Перечень!B12</f>
        <v>19771</v>
      </c>
      <c r="C23" s="95" t="str">
        <f>[2]Перечень!C12</f>
        <v>694490, Сахалинская обл., г. Оха, ул. Дзержинского, д. 38/35, помещение 64</v>
      </c>
      <c r="D23" s="95" t="s">
        <v>55</v>
      </c>
      <c r="E23" s="95" t="str">
        <f>[2]Перечень!P12</f>
        <v>65-65-04/006/2012-750</v>
      </c>
      <c r="F23" s="96" t="s">
        <v>0</v>
      </c>
      <c r="G23" s="96" t="s">
        <v>1</v>
      </c>
      <c r="H23" s="97">
        <f>[2]Перечень!T12</f>
        <v>30.3</v>
      </c>
      <c r="I23" s="96" t="s">
        <v>18</v>
      </c>
      <c r="J23" s="16" t="s">
        <v>59</v>
      </c>
      <c r="K23" s="96" t="s">
        <v>43</v>
      </c>
      <c r="L23" s="45" t="s">
        <v>49</v>
      </c>
      <c r="M23" s="98">
        <v>1026500885960</v>
      </c>
      <c r="N23" s="98">
        <v>6506008220</v>
      </c>
      <c r="O23" s="99" t="s">
        <v>50</v>
      </c>
      <c r="P23" s="66" t="s">
        <v>35</v>
      </c>
      <c r="Q23" s="95" t="s">
        <v>62</v>
      </c>
      <c r="R23" s="100">
        <v>304650611300058</v>
      </c>
      <c r="S23" s="100">
        <v>650600011404</v>
      </c>
      <c r="T23" s="101" t="s">
        <v>68</v>
      </c>
      <c r="U23" s="101">
        <v>44372</v>
      </c>
      <c r="V23" s="61" t="s">
        <v>24</v>
      </c>
      <c r="W23" s="95" t="str">
        <f>[2]Перечень!$AO$13</f>
        <v>Администрация муниципального образования городской округ "Охинский"</v>
      </c>
      <c r="X23" s="62" t="s">
        <v>42</v>
      </c>
      <c r="Y23" s="105">
        <v>43020</v>
      </c>
      <c r="Z23" s="102">
        <v>973</v>
      </c>
      <c r="AA23" s="103"/>
    </row>
    <row r="24" spans="1:27" ht="106" customHeight="1" thickBot="1" x14ac:dyDescent="0.4">
      <c r="A24" s="94">
        <v>5</v>
      </c>
      <c r="B24" s="95">
        <f>[2]Перечень!B13</f>
        <v>19773</v>
      </c>
      <c r="C24" s="95" t="str">
        <f>[2]Перечень!C13</f>
        <v>694490, Сахалинская обл., г. Оха, ул. Карла Маркса, д. 28, 1 этаж</v>
      </c>
      <c r="D24" s="95" t="s">
        <v>55</v>
      </c>
      <c r="E24" s="95" t="str">
        <f>[2]Перечень!P13</f>
        <v>65-65-04/006/2012-752</v>
      </c>
      <c r="F24" s="96" t="s">
        <v>0</v>
      </c>
      <c r="G24" s="96" t="s">
        <v>1</v>
      </c>
      <c r="H24" s="97">
        <f>[2]Перечень!T13</f>
        <v>31.6</v>
      </c>
      <c r="I24" s="96" t="s">
        <v>18</v>
      </c>
      <c r="J24" s="95" t="s">
        <v>60</v>
      </c>
      <c r="K24" s="96" t="s">
        <v>43</v>
      </c>
      <c r="L24" s="28" t="s">
        <v>49</v>
      </c>
      <c r="M24" s="98">
        <v>1026500885960</v>
      </c>
      <c r="N24" s="98">
        <v>6506008220</v>
      </c>
      <c r="O24" s="99" t="s">
        <v>50</v>
      </c>
      <c r="P24" s="66" t="s">
        <v>35</v>
      </c>
      <c r="Q24" s="95" t="str">
        <f>[2]Перечень!AH13</f>
        <v>ИП Суслова С.В.</v>
      </c>
      <c r="R24" s="100">
        <f>[2]Перечень!AI13</f>
        <v>304650615400040</v>
      </c>
      <c r="S24" s="100">
        <f>[2]Перечень!AJ13</f>
        <v>650600002745</v>
      </c>
      <c r="T24" s="101" t="s">
        <v>69</v>
      </c>
      <c r="U24" s="101">
        <f>$U$25</f>
        <v>44316</v>
      </c>
      <c r="V24" s="61" t="s">
        <v>24</v>
      </c>
      <c r="W24" s="95" t="str">
        <f>[2]Перечень!$AO$13</f>
        <v>Администрация муниципального образования городской округ "Охинский"</v>
      </c>
      <c r="X24" s="62" t="s">
        <v>42</v>
      </c>
      <c r="Y24" s="36">
        <v>43020</v>
      </c>
      <c r="Z24" s="102">
        <v>973</v>
      </c>
      <c r="AA24" s="103"/>
    </row>
    <row r="25" spans="1:27" ht="106" customHeight="1" thickBot="1" x14ac:dyDescent="0.4">
      <c r="A25" s="94">
        <v>6</v>
      </c>
      <c r="B25" s="95">
        <f>[2]Перечень!B14</f>
        <v>19774</v>
      </c>
      <c r="C25" s="95" t="str">
        <f>[2]Перечень!C14</f>
        <v>694490, Сахалинская обл., г. Оха, ул. Карла Маркса, д. 28, 1 этаж</v>
      </c>
      <c r="D25" s="95" t="s">
        <v>55</v>
      </c>
      <c r="E25" s="95" t="str">
        <f>[2]Перечень!P14</f>
        <v>65-65-04/006/2012-753</v>
      </c>
      <c r="F25" s="96" t="s">
        <v>0</v>
      </c>
      <c r="G25" s="96" t="s">
        <v>1</v>
      </c>
      <c r="H25" s="97">
        <f>[2]Перечень!T14</f>
        <v>16.7</v>
      </c>
      <c r="I25" s="96" t="s">
        <v>18</v>
      </c>
      <c r="J25" s="95" t="s">
        <v>59</v>
      </c>
      <c r="K25" s="96" t="s">
        <v>43</v>
      </c>
      <c r="L25" s="45" t="s">
        <v>49</v>
      </c>
      <c r="M25" s="98">
        <v>1026500885960</v>
      </c>
      <c r="N25" s="98">
        <v>6506008220</v>
      </c>
      <c r="O25" s="99" t="s">
        <v>50</v>
      </c>
      <c r="P25" s="66" t="s">
        <v>35</v>
      </c>
      <c r="Q25" s="95" t="str">
        <f>[2]Перечень!AH14</f>
        <v>ИП Суслова С.В.</v>
      </c>
      <c r="R25" s="100">
        <f>[2]Перечень!AI14</f>
        <v>304650615400040</v>
      </c>
      <c r="S25" s="100">
        <f>[2]Перечень!AJ14</f>
        <v>650600002745</v>
      </c>
      <c r="T25" s="101" t="s">
        <v>69</v>
      </c>
      <c r="U25" s="101">
        <f>'[4]Арендаторы по срокам'!$G$10</f>
        <v>44316</v>
      </c>
      <c r="V25" s="61" t="s">
        <v>24</v>
      </c>
      <c r="W25" s="95" t="str">
        <f>[2]Перечень!$AO$13</f>
        <v>Администрация муниципального образования городской округ "Охинский"</v>
      </c>
      <c r="X25" s="62" t="s">
        <v>42</v>
      </c>
      <c r="Y25" s="105">
        <v>43020</v>
      </c>
      <c r="Z25" s="102">
        <v>973</v>
      </c>
      <c r="AA25" s="103"/>
    </row>
    <row r="26" spans="1:27" ht="106" customHeight="1" thickBot="1" x14ac:dyDescent="0.4">
      <c r="A26" s="94">
        <v>7</v>
      </c>
      <c r="B26" s="95">
        <f>[2]Перечень!B15</f>
        <v>19775</v>
      </c>
      <c r="C26" s="95" t="str">
        <f>[2]Перечень!C15</f>
        <v>694490, Сахалинская обл., г. Оха, ул. Карла Маркса, д. 28, 1 этаж</v>
      </c>
      <c r="D26" s="95" t="s">
        <v>55</v>
      </c>
      <c r="E26" s="95" t="str">
        <f>[2]Перечень!$P$16</f>
        <v>65-65-04/003/2011-320</v>
      </c>
      <c r="F26" s="96" t="s">
        <v>0</v>
      </c>
      <c r="G26" s="96" t="s">
        <v>1</v>
      </c>
      <c r="H26" s="97">
        <v>28.8</v>
      </c>
      <c r="I26" s="96" t="s">
        <v>18</v>
      </c>
      <c r="J26" s="95" t="s">
        <v>60</v>
      </c>
      <c r="K26" s="96" t="s">
        <v>43</v>
      </c>
      <c r="L26" s="28" t="s">
        <v>49</v>
      </c>
      <c r="M26" s="98">
        <v>1026500885960</v>
      </c>
      <c r="N26" s="98">
        <v>6506008220</v>
      </c>
      <c r="O26" s="99" t="s">
        <v>50</v>
      </c>
      <c r="P26" s="66" t="s">
        <v>35</v>
      </c>
      <c r="Q26" s="95" t="str">
        <f>[2]Перечень!AH15</f>
        <v>ИП Шкапцова А.А.</v>
      </c>
      <c r="R26" s="100">
        <f>[2]Перечень!AI15</f>
        <v>408650626700085</v>
      </c>
      <c r="S26" s="100">
        <f>[2]Перечень!AJ15</f>
        <v>650600038928</v>
      </c>
      <c r="T26" s="101" t="s">
        <v>69</v>
      </c>
      <c r="U26" s="101">
        <f>'[4]Арендаторы по срокам'!$G$10</f>
        <v>44316</v>
      </c>
      <c r="V26" s="61" t="s">
        <v>24</v>
      </c>
      <c r="W26" s="95" t="str">
        <f>[2]Перечень!$AO$13</f>
        <v>Администрация муниципального образования городской округ "Охинский"</v>
      </c>
      <c r="X26" s="62" t="s">
        <v>42</v>
      </c>
      <c r="Y26" s="36">
        <v>43020</v>
      </c>
      <c r="Z26" s="102">
        <v>973</v>
      </c>
      <c r="AA26" s="103"/>
    </row>
    <row r="27" spans="1:27" ht="106" customHeight="1" thickBot="1" x14ac:dyDescent="0.4">
      <c r="A27" s="94">
        <v>8</v>
      </c>
      <c r="B27" s="95">
        <f>[2]Перечень!B16</f>
        <v>19804</v>
      </c>
      <c r="C27" s="95" t="str">
        <f>[2]Перечень!C16</f>
        <v>694490, Сахалинская обл., г. Оха, ул. Карла Маркса, д. 28, 1 этаж</v>
      </c>
      <c r="D27" s="95" t="s">
        <v>55</v>
      </c>
      <c r="E27" s="95" t="str">
        <f>[2]Перечень!$P$15</f>
        <v>65-65-04/006/2012-751</v>
      </c>
      <c r="F27" s="96" t="s">
        <v>0</v>
      </c>
      <c r="G27" s="96" t="s">
        <v>1</v>
      </c>
      <c r="H27" s="97">
        <v>9.8000000000000007</v>
      </c>
      <c r="I27" s="96" t="s">
        <v>18</v>
      </c>
      <c r="J27" s="95" t="s">
        <v>61</v>
      </c>
      <c r="K27" s="96" t="s">
        <v>43</v>
      </c>
      <c r="L27" s="45" t="s">
        <v>49</v>
      </c>
      <c r="M27" s="98">
        <v>1026500885960</v>
      </c>
      <c r="N27" s="98">
        <v>6506008220</v>
      </c>
      <c r="O27" s="99" t="s">
        <v>50</v>
      </c>
      <c r="P27" s="66" t="s">
        <v>35</v>
      </c>
      <c r="Q27" s="95" t="str">
        <f>[2]Перечень!AH16</f>
        <v>ИП Стефанцева Л.И.</v>
      </c>
      <c r="R27" s="100">
        <f>[2]Перечень!AI16</f>
        <v>304650635700018</v>
      </c>
      <c r="S27" s="100">
        <f>[2]Перечень!AJ16</f>
        <v>650600023600</v>
      </c>
      <c r="T27" s="101" t="s">
        <v>70</v>
      </c>
      <c r="U27" s="101">
        <v>43817</v>
      </c>
      <c r="V27" s="61" t="s">
        <v>24</v>
      </c>
      <c r="W27" s="95" t="str">
        <f>[2]Перечень!$AO$13</f>
        <v>Администрация муниципального образования городской округ "Охинский"</v>
      </c>
      <c r="X27" s="62" t="s">
        <v>42</v>
      </c>
      <c r="Y27" s="105">
        <v>43020</v>
      </c>
      <c r="Z27" s="102">
        <v>973</v>
      </c>
      <c r="AA27" s="103"/>
    </row>
    <row r="28" spans="1:27" ht="106" customHeight="1" thickBot="1" x14ac:dyDescent="0.4">
      <c r="A28" s="94">
        <v>9</v>
      </c>
      <c r="B28" s="95">
        <f>[2]Перечень!B17</f>
        <v>19823</v>
      </c>
      <c r="C28" s="95" t="str">
        <f>[2]Перечень!C17</f>
        <v>694490, Сахалинская обл., г. Оха, ул. Карла Маркса, д. 28, 1 этаж</v>
      </c>
      <c r="D28" s="95" t="s">
        <v>55</v>
      </c>
      <c r="E28" s="95" t="str">
        <f>[2]Перечень!$P$17</f>
        <v>65-65-04/003/2011-318</v>
      </c>
      <c r="F28" s="96" t="s">
        <v>0</v>
      </c>
      <c r="G28" s="96" t="s">
        <v>1</v>
      </c>
      <c r="H28" s="97">
        <v>47</v>
      </c>
      <c r="I28" s="96" t="s">
        <v>18</v>
      </c>
      <c r="J28" s="95" t="s">
        <v>57</v>
      </c>
      <c r="K28" s="96" t="s">
        <v>43</v>
      </c>
      <c r="L28" s="28" t="s">
        <v>49</v>
      </c>
      <c r="M28" s="98">
        <v>1026500885960</v>
      </c>
      <c r="N28" s="98">
        <v>6506008220</v>
      </c>
      <c r="O28" s="99" t="s">
        <v>50</v>
      </c>
      <c r="P28" s="66" t="s">
        <v>35</v>
      </c>
      <c r="Q28" s="95" t="str">
        <f>[2]Перечень!AH17</f>
        <v>ИП Канайкина Е.К.</v>
      </c>
      <c r="R28" s="100">
        <f>[2]Перечень!AI17</f>
        <v>316650100070645</v>
      </c>
      <c r="S28" s="100">
        <f>[2]Перечень!AJ17</f>
        <v>650601004872</v>
      </c>
      <c r="T28" s="101" t="s">
        <v>71</v>
      </c>
      <c r="U28" s="101">
        <f>'[4]Арендаторы по срокам'!$G$9</f>
        <v>43839</v>
      </c>
      <c r="V28" s="61" t="s">
        <v>24</v>
      </c>
      <c r="W28" s="95" t="str">
        <f>[2]Перечень!$AO$13</f>
        <v>Администрация муниципального образования городской округ "Охинский"</v>
      </c>
      <c r="X28" s="62" t="s">
        <v>42</v>
      </c>
      <c r="Y28" s="36">
        <v>43020</v>
      </c>
      <c r="Z28" s="102">
        <v>973</v>
      </c>
      <c r="AA28" s="103"/>
    </row>
    <row r="29" spans="1:27" ht="106" customHeight="1" thickBot="1" x14ac:dyDescent="0.4">
      <c r="A29" s="94">
        <v>10</v>
      </c>
      <c r="B29" s="95">
        <f>[2]Перечень!$B$24</f>
        <v>19787</v>
      </c>
      <c r="C29" s="95" t="str">
        <f>$C$28</f>
        <v>694490, Сахалинская обл., г. Оха, ул. Карла Маркса, д. 28, 1 этаж</v>
      </c>
      <c r="D29" s="95" t="s">
        <v>55</v>
      </c>
      <c r="E29" s="95" t="s">
        <v>51</v>
      </c>
      <c r="F29" s="96" t="s">
        <v>0</v>
      </c>
      <c r="G29" s="96" t="s">
        <v>1</v>
      </c>
      <c r="H29" s="97">
        <v>109.5</v>
      </c>
      <c r="I29" s="96" t="s">
        <v>18</v>
      </c>
      <c r="J29" s="95" t="s">
        <v>52</v>
      </c>
      <c r="K29" s="96" t="s">
        <v>43</v>
      </c>
      <c r="L29" s="66" t="s">
        <v>49</v>
      </c>
      <c r="M29" s="98">
        <v>1026500885960</v>
      </c>
      <c r="N29" s="98">
        <v>6506008220</v>
      </c>
      <c r="O29" s="99" t="s">
        <v>50</v>
      </c>
      <c r="P29" s="66" t="s">
        <v>35</v>
      </c>
      <c r="Q29" s="95" t="s">
        <v>43</v>
      </c>
      <c r="R29" s="100" t="s">
        <v>43</v>
      </c>
      <c r="S29" s="106" t="s">
        <v>43</v>
      </c>
      <c r="T29" s="101" t="s">
        <v>43</v>
      </c>
      <c r="U29" s="95" t="s">
        <v>43</v>
      </c>
      <c r="V29" s="107" t="s">
        <v>24</v>
      </c>
      <c r="W29" s="95" t="str">
        <f>[2]Перечень!$AO$13</f>
        <v>Администрация муниципального образования городской округ "Охинский"</v>
      </c>
      <c r="X29" s="95" t="s">
        <v>42</v>
      </c>
      <c r="Y29" s="105">
        <v>43020</v>
      </c>
      <c r="Z29" s="102">
        <v>973</v>
      </c>
      <c r="AA29" s="103"/>
    </row>
    <row r="30" spans="1:27" ht="55" customHeight="1" x14ac:dyDescent="0.35">
      <c r="A30" s="3"/>
      <c r="B30" s="4"/>
      <c r="C30" s="4"/>
      <c r="D30" s="4"/>
      <c r="E30" s="4"/>
      <c r="F30" s="5"/>
      <c r="G30" s="5"/>
      <c r="H30" s="6"/>
      <c r="I30" s="5"/>
      <c r="J30" s="4"/>
      <c r="K30" s="5"/>
      <c r="L30" s="6"/>
      <c r="M30" s="7"/>
      <c r="N30" s="7"/>
      <c r="O30" s="6"/>
      <c r="P30" s="5"/>
      <c r="Q30" s="4"/>
      <c r="R30" s="112"/>
      <c r="S30" s="8"/>
      <c r="T30" s="9"/>
      <c r="U30" s="4"/>
      <c r="V30" s="10"/>
      <c r="W30" s="4"/>
      <c r="X30" s="4"/>
      <c r="Y30" s="11"/>
      <c r="Z30" s="5"/>
      <c r="AA30" s="12"/>
    </row>
    <row r="31" spans="1:27" ht="55" customHeight="1" x14ac:dyDescent="0.35">
      <c r="A31" t="s">
        <v>23</v>
      </c>
      <c r="R31" s="113"/>
    </row>
    <row r="32" spans="1:27" ht="18" customHeight="1" x14ac:dyDescent="0.35"/>
  </sheetData>
  <mergeCells count="40">
    <mergeCell ref="T14:U14"/>
    <mergeCell ref="T17:U17"/>
    <mergeCell ref="W3:Z4"/>
    <mergeCell ref="X5:X9"/>
    <mergeCell ref="U6:U9"/>
    <mergeCell ref="T6:T9"/>
    <mergeCell ref="V3:V9"/>
    <mergeCell ref="A16:AA16"/>
    <mergeCell ref="E3:J3"/>
    <mergeCell ref="T5:U5"/>
    <mergeCell ref="M5:M9"/>
    <mergeCell ref="N5:N9"/>
    <mergeCell ref="L3:P4"/>
    <mergeCell ref="H5:H9"/>
    <mergeCell ref="I5:I9"/>
    <mergeCell ref="O5:O9"/>
    <mergeCell ref="E4:F8"/>
    <mergeCell ref="G4:I4"/>
    <mergeCell ref="J4:J9"/>
    <mergeCell ref="L5:L9"/>
    <mergeCell ref="K3:K9"/>
    <mergeCell ref="Q6:Q9"/>
    <mergeCell ref="R6:R9"/>
    <mergeCell ref="S6:S9"/>
    <mergeCell ref="F2:X2"/>
    <mergeCell ref="A19:AA19"/>
    <mergeCell ref="A11:AA11"/>
    <mergeCell ref="Q3:U4"/>
    <mergeCell ref="W5:W9"/>
    <mergeCell ref="P5:P9"/>
    <mergeCell ref="AA3:AA9"/>
    <mergeCell ref="A3:A9"/>
    <mergeCell ref="B3:B9"/>
    <mergeCell ref="C3:C9"/>
    <mergeCell ref="D3:D9"/>
    <mergeCell ref="G5:G9"/>
    <mergeCell ref="Y5:Z5"/>
    <mergeCell ref="Q5:S5"/>
    <mergeCell ref="Y6:Y9"/>
    <mergeCell ref="Z6:Z9"/>
  </mergeCells>
  <dataValidations count="5">
    <dataValidation type="list" allowBlank="1" showInputMessage="1" showErrorMessage="1" sqref="I18 I20:I30">
      <formula1>ед_измерения</formula1>
    </dataValidation>
    <dataValidation type="list" allowBlank="1" showInputMessage="1" showErrorMessage="1" sqref="G18 G20:G30">
      <formula1>тип_площади</formula1>
    </dataValidation>
    <dataValidation type="list" allowBlank="1" showInputMessage="1" showErrorMessage="1" sqref="F18 F20:F30 F12:F15">
      <formula1>тип_номера</formula1>
    </dataValidation>
    <dataValidation type="list" allowBlank="1" showInputMessage="1" showErrorMessage="1" sqref="V12:V15 V17:V18 V20:V30">
      <formula1>статус</formula1>
    </dataValidation>
    <dataValidation type="list" allowBlank="1" showInputMessage="1" showErrorMessage="1" sqref="D20:D30">
      <formula1>вид_имущества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Перечень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Лукашова Наталья Юрьевна</dc:creator>
  <cp:lastModifiedBy>Санькова Марина Александровна</cp:lastModifiedBy>
  <cp:lastPrinted>2018-07-31T03:48:27Z</cp:lastPrinted>
  <dcterms:created xsi:type="dcterms:W3CDTF">2016-10-13T13:40:15Z</dcterms:created>
  <dcterms:modified xsi:type="dcterms:W3CDTF">2018-07-31T05:39:00Z</dcterms:modified>
</cp:coreProperties>
</file>